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05" activeTab="0"/>
  </bookViews>
  <sheets>
    <sheet name="01.2024." sheetId="1" r:id="rId1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<sst xmlns="http://schemas.openxmlformats.org/spreadsheetml/2006/main" count="914" uniqueCount="403">
  <si>
    <t>Naziv primatelja</t>
  </si>
  <si>
    <t>OIB primatelja</t>
  </si>
  <si>
    <t>Sjedište/prebivalište primatelja</t>
  </si>
  <si>
    <t>Isplaćeni iznos</t>
  </si>
  <si>
    <t>Vrsta rashoda/izdatka</t>
  </si>
  <si>
    <t>40437576100</t>
  </si>
  <si>
    <t>Zagreb</t>
  </si>
  <si>
    <t>Ukupno:</t>
  </si>
  <si>
    <t>53924099291</t>
  </si>
  <si>
    <t>Sisak</t>
  </si>
  <si>
    <t>04492664153</t>
  </si>
  <si>
    <t>Sveta Nedelja</t>
  </si>
  <si>
    <t>89990147407</t>
  </si>
  <si>
    <t>87743261837</t>
  </si>
  <si>
    <t>Brezovica</t>
  </si>
  <si>
    <t>43621275371</t>
  </si>
  <si>
    <t>30750621355</t>
  </si>
  <si>
    <t>14776088720</t>
  </si>
  <si>
    <t>51755247675</t>
  </si>
  <si>
    <t>36755252122</t>
  </si>
  <si>
    <t>35499472821</t>
  </si>
  <si>
    <t>78830943478</t>
  </si>
  <si>
    <t>Pula</t>
  </si>
  <si>
    <t>80649374262</t>
  </si>
  <si>
    <t>07179054100</t>
  </si>
  <si>
    <t>07977096210</t>
  </si>
  <si>
    <t>Čakovec</t>
  </si>
  <si>
    <t>18928523252</t>
  </si>
  <si>
    <t>Koprivnica</t>
  </si>
  <si>
    <t>52848763122</t>
  </si>
  <si>
    <t>44138062462</t>
  </si>
  <si>
    <t>Varaždin</t>
  </si>
  <si>
    <t>46830600751</t>
  </si>
  <si>
    <t>23223 Energija</t>
  </si>
  <si>
    <t>15907062900</t>
  </si>
  <si>
    <t>27759560625</t>
  </si>
  <si>
    <t>91040737993</t>
  </si>
  <si>
    <t>42889250808</t>
  </si>
  <si>
    <t>56817905451</t>
  </si>
  <si>
    <t>39851720584</t>
  </si>
  <si>
    <t>46108893754</t>
  </si>
  <si>
    <t>64729046835</t>
  </si>
  <si>
    <t>Zagreb-Novi Zagreb</t>
  </si>
  <si>
    <t>95970838122</t>
  </si>
  <si>
    <t>Križevci</t>
  </si>
  <si>
    <t>14047473247</t>
  </si>
  <si>
    <t>64546066176</t>
  </si>
  <si>
    <t>73660371074</t>
  </si>
  <si>
    <t>Sesvete</t>
  </si>
  <si>
    <t>72695575003</t>
  </si>
  <si>
    <t>Topolovac</t>
  </si>
  <si>
    <t>35956517501</t>
  </si>
  <si>
    <t>Petrinja</t>
  </si>
  <si>
    <t>48600209514</t>
  </si>
  <si>
    <t>37879152548</t>
  </si>
  <si>
    <t>Osijek</t>
  </si>
  <si>
    <t>36365310424</t>
  </si>
  <si>
    <t>89398377984</t>
  </si>
  <si>
    <t>49063222120</t>
  </si>
  <si>
    <t>95243482140</t>
  </si>
  <si>
    <t>78013846555</t>
  </si>
  <si>
    <t>Donji Kraljevec</t>
  </si>
  <si>
    <t>36198195227</t>
  </si>
  <si>
    <t>83946727718</t>
  </si>
  <si>
    <t>57248877375</t>
  </si>
  <si>
    <t>29524210204</t>
  </si>
  <si>
    <t>05580399392</t>
  </si>
  <si>
    <t>85017926118</t>
  </si>
  <si>
    <t>47204464015</t>
  </si>
  <si>
    <t>89114805760</t>
  </si>
  <si>
    <t>44716804217</t>
  </si>
  <si>
    <t>13970735570</t>
  </si>
  <si>
    <t>89958947498</t>
  </si>
  <si>
    <t>43113948868</t>
  </si>
  <si>
    <t>91815840511</t>
  </si>
  <si>
    <t>25388753075</t>
  </si>
  <si>
    <t>47991523864</t>
  </si>
  <si>
    <t>68419124305</t>
  </si>
  <si>
    <t>87311810356</t>
  </si>
  <si>
    <t>81793146560</t>
  </si>
  <si>
    <t>52267874404</t>
  </si>
  <si>
    <t>54345709950</t>
  </si>
  <si>
    <t>Jurdani</t>
  </si>
  <si>
    <t>53696178845</t>
  </si>
  <si>
    <t>80916616067</t>
  </si>
  <si>
    <t>24467257339</t>
  </si>
  <si>
    <t>45001686598</t>
  </si>
  <si>
    <t>40715487779</t>
  </si>
  <si>
    <t>12266526926</t>
  </si>
  <si>
    <t>06031854470</t>
  </si>
  <si>
    <t>58852060080</t>
  </si>
  <si>
    <t>Draganići</t>
  </si>
  <si>
    <t>76239967471</t>
  </si>
  <si>
    <t>Velika Gorica</t>
  </si>
  <si>
    <t>84218628128</t>
  </si>
  <si>
    <t>17366456656</t>
  </si>
  <si>
    <t>89918012674</t>
  </si>
  <si>
    <t>84804142318</t>
  </si>
  <si>
    <t>84667924975</t>
  </si>
  <si>
    <t>90738154036</t>
  </si>
  <si>
    <t>82752153530</t>
  </si>
  <si>
    <t>52688316623</t>
  </si>
  <si>
    <t>43754709384</t>
  </si>
  <si>
    <t>97453903164</t>
  </si>
  <si>
    <t>75297532041</t>
  </si>
  <si>
    <t>61248075289</t>
  </si>
  <si>
    <t>46212253361</t>
  </si>
  <si>
    <t>Opatija</t>
  </si>
  <si>
    <t>84924656517</t>
  </si>
  <si>
    <t>46377257342</t>
  </si>
  <si>
    <t>25883882856</t>
  </si>
  <si>
    <t>47767714195</t>
  </si>
  <si>
    <t>76024026802</t>
  </si>
  <si>
    <t>Popovača</t>
  </si>
  <si>
    <t>29702380901</t>
  </si>
  <si>
    <t>08686015790</t>
  </si>
  <si>
    <t>91351512667</t>
  </si>
  <si>
    <t>32787730056</t>
  </si>
  <si>
    <t>31550519361</t>
  </si>
  <si>
    <t>ANA SMOLČIĆ -  ODVJETNIK</t>
  </si>
  <si>
    <t>CENTAR ZA ISPITIVANJE I UMJERAVANJA D.O.O.</t>
  </si>
  <si>
    <t>98551756049</t>
  </si>
  <si>
    <t>DELECTO D.O.O.</t>
  </si>
  <si>
    <t>32788783151</t>
  </si>
  <si>
    <t>DRŽAVNI PRORAČUN RH ZAGREB</t>
  </si>
  <si>
    <t>FLORA-VTC d.o.o.</t>
  </si>
  <si>
    <t>54521868069</t>
  </si>
  <si>
    <t>Virovitica</t>
  </si>
  <si>
    <t>FOKUS INFO PROJEKT d.o.o.</t>
  </si>
  <si>
    <t>37439642333</t>
  </si>
  <si>
    <t>FRIM d.o.o.</t>
  </si>
  <si>
    <t>53175649603</t>
  </si>
  <si>
    <t>Split</t>
  </si>
  <si>
    <t>Grad Petrinja</t>
  </si>
  <si>
    <t>11848400362</t>
  </si>
  <si>
    <t>GRIZLI KOMUNIKACIJE D.O.O.</t>
  </si>
  <si>
    <t>99697768495</t>
  </si>
  <si>
    <t>HEP-PLIN - OSIJEK</t>
  </si>
  <si>
    <t>41317489366</t>
  </si>
  <si>
    <t>HRVATSKO DRUŠTVO ZA MEDICINSKU BIOKEMIJU I LABORATORIJSKU MEDICINU</t>
  </si>
  <si>
    <t>37373470182</t>
  </si>
  <si>
    <t>JELASKA, DAVOR</t>
  </si>
  <si>
    <t>01027439284</t>
  </si>
  <si>
    <t>KONZUM d.d.</t>
  </si>
  <si>
    <t>62226620908</t>
  </si>
  <si>
    <t>MAKROMIKRO GRUPA d.o.o.</t>
  </si>
  <si>
    <t>50467974870</t>
  </si>
  <si>
    <t>NewMip d.o.o.</t>
  </si>
  <si>
    <t>22916544397</t>
  </si>
  <si>
    <t>NEWTON TECHNOLOGIES ADRIA d.o.o.</t>
  </si>
  <si>
    <t>11678791686</t>
  </si>
  <si>
    <t>ODVJETNICA PANJKOVIĆ SANDRA</t>
  </si>
  <si>
    <t>ODVJETNIČKO DRUŠTVO DRAGIČEVIĆ I PARTNERI d.o.o.</t>
  </si>
  <si>
    <t>ODVJETNIČKO DRUŠTVO MIŠEVIĆ I JARIĆ j.t.d.</t>
  </si>
  <si>
    <t>ODVJETNIČKO DRUŠTVO ŽUPAN,BABIĆ&amp;ANTUNOVIĆ d.o.o.</t>
  </si>
  <si>
    <t>09023812344</t>
  </si>
  <si>
    <t>Odvjetnik Davor Lazić</t>
  </si>
  <si>
    <t>Odvjetnik Domagoj Kovač</t>
  </si>
  <si>
    <t>ODVJETNIK MIRKO KOVAČ</t>
  </si>
  <si>
    <t>Odvjetnik Miro Marinović</t>
  </si>
  <si>
    <t>OPĆA BOLNICA VIROVITICA</t>
  </si>
  <si>
    <t>82844035780</t>
  </si>
  <si>
    <t>OPTIMAR ADRIA d.o.o.</t>
  </si>
  <si>
    <t>57802583362</t>
  </si>
  <si>
    <t>Rijeka</t>
  </si>
  <si>
    <t>ORCUS PLUS d.o.o.</t>
  </si>
  <si>
    <t>70812508533</t>
  </si>
  <si>
    <t>Čavle</t>
  </si>
  <si>
    <t>OTP BANKA d.d.</t>
  </si>
  <si>
    <t>52508873833</t>
  </si>
  <si>
    <t>PROAXIS D.O.O.</t>
  </si>
  <si>
    <t>26751300953</t>
  </si>
  <si>
    <t>ROT USLUGE d.o.o.</t>
  </si>
  <si>
    <t>96016594472</t>
  </si>
  <si>
    <t>SERVIS KUĆANSKIH APARATA MARIO j.d.o.o.</t>
  </si>
  <si>
    <t>96916159694</t>
  </si>
  <si>
    <t>SOLUTELIX d.o.o.</t>
  </si>
  <si>
    <t>67177136410</t>
  </si>
  <si>
    <t>SPECIJALISTIČKA GINEKOLOŠKA ORDINACIJA SANDA ŽIŽAK GALIJAN</t>
  </si>
  <si>
    <t>ŠKOLSKA OPREMA - GREGIĆ j.d.o.o.</t>
  </si>
  <si>
    <t>89077533639</t>
  </si>
  <si>
    <t xml:space="preserve">TOI TOI d.o.o. Sanitarni sistemi </t>
  </si>
  <si>
    <t>73497369534</t>
  </si>
  <si>
    <t>VGV obrt za instalaciju vodovoda, grijanja i klimatizacije</t>
  </si>
  <si>
    <t>VUPLAST d.o.o.</t>
  </si>
  <si>
    <t>36179247807</t>
  </si>
  <si>
    <t>Wiener osiguranje d.d.</t>
  </si>
  <si>
    <t>52848403362</t>
  </si>
  <si>
    <t>ZVIJEZDA PLUS d.o.o.</t>
  </si>
  <si>
    <t>63603498763</t>
  </si>
  <si>
    <t xml:space="preserve"> ARTHREX ADRIA d.o.o.</t>
  </si>
  <si>
    <t>3222 Materijal i sirovine</t>
  </si>
  <si>
    <t>3433 Zatezne kamate</t>
  </si>
  <si>
    <t xml:space="preserve"> MEDICINA TRGOVINA d.o.o.</t>
  </si>
  <si>
    <t xml:space="preserve"> MEDITEH DB ZAGREB</t>
  </si>
  <si>
    <t xml:space="preserve"> OKTAL PHARMA d.o.o.</t>
  </si>
  <si>
    <t>3433  Zatezne kamate</t>
  </si>
  <si>
    <t>3224 Materijal i dijelovi za tekuće i investicijsko održavanje</t>
  </si>
  <si>
    <t>3232 Usluge tekućeg i investicijskog održavanja</t>
  </si>
  <si>
    <t>3239 Ostale usluge</t>
  </si>
  <si>
    <t>3235 Zakupnine i najamnine</t>
  </si>
  <si>
    <t xml:space="preserve"> TAMIKO INSTRUMENTS</t>
  </si>
  <si>
    <t xml:space="preserve"> LEDO PLUS d.o.o.</t>
  </si>
  <si>
    <t xml:space="preserve"> PERUTNINA PTUJ - PIPO d.o.o.</t>
  </si>
  <si>
    <t xml:space="preserve"> PODRAVKA d.d.</t>
  </si>
  <si>
    <t xml:space="preserve"> PROMES-CVANCIGER d.o.o.</t>
  </si>
  <si>
    <t xml:space="preserve"> VINDIJA d.d./C-MLIJEČNI PROIZVODI</t>
  </si>
  <si>
    <t>JAVNI BILJEŽNIK SANJA ČUBELIĆ ŠIMAC</t>
  </si>
  <si>
    <t>SPECIJALISTIČKA GINEKOLOŠKA ORDINACIJA  VLADIMIRA VALENTIĆ-PETROVIĆ, dr.med.</t>
  </si>
  <si>
    <t xml:space="preserve"> SPECIJALISTIČKA ORDINACIJA MEDICINE RADA SNJEŽANA MATOC, dr.med., spec.med.rada</t>
  </si>
  <si>
    <t xml:space="preserve"> NEUROPSIHIJATRIJSKA BOLNICA "Dr. I.Barbot" POPOVAČA</t>
  </si>
  <si>
    <t>3295 Pristojbe i naknade</t>
  </si>
  <si>
    <t xml:space="preserve"> HEP - OPERATOR DISTRIBUCIJSKOG SUSTAVA D.O.O.</t>
  </si>
  <si>
    <t>3223 Energija</t>
  </si>
  <si>
    <t xml:space="preserve"> HEP-TOPLINARSTVO d.o.o., Pogon Sisak</t>
  </si>
  <si>
    <t xml:space="preserve"> INA-INDUSTRIJA NAFTE d.d.</t>
  </si>
  <si>
    <t xml:space="preserve"> BENT excellent d.o.o.</t>
  </si>
  <si>
    <t>3221 Uredski materijal i ostali materijalni rashodi</t>
  </si>
  <si>
    <t>3225 Sitni inventar i auto gume</t>
  </si>
  <si>
    <t>ELEKTRONIČKI RAČUNI d.o.o. Zagreb</t>
  </si>
  <si>
    <t xml:space="preserve"> ELVOMAT d.o.o. </t>
  </si>
  <si>
    <t>INSAKO D.O.O.</t>
  </si>
  <si>
    <t xml:space="preserve">INTERSPAR </t>
  </si>
  <si>
    <t xml:space="preserve"> INTERSPAR </t>
  </si>
  <si>
    <t xml:space="preserve"> JYSK  D.O.O.</t>
  </si>
  <si>
    <t xml:space="preserve"> KTC D.D.</t>
  </si>
  <si>
    <t xml:space="preserve"> LABTEX D.O.O.</t>
  </si>
  <si>
    <t xml:space="preserve"> NARODNE NOVINE d.d. Zagreb</t>
  </si>
  <si>
    <t xml:space="preserve"> PEVEX d.d.</t>
  </si>
  <si>
    <t xml:space="preserve"> PRIMAT d.o.o.</t>
  </si>
  <si>
    <t xml:space="preserve"> PROXIMA informatika d.o.o. </t>
  </si>
  <si>
    <t xml:space="preserve"> ROTO-SISAK D.O.O.</t>
  </si>
  <si>
    <t>ROTO-SISAK D.O.O.</t>
  </si>
  <si>
    <t>SAPONIA d.d.</t>
  </si>
  <si>
    <t xml:space="preserve"> SCHRACK TECHNIK</t>
  </si>
  <si>
    <t xml:space="preserve"> SEMEDICA d.o.o.</t>
  </si>
  <si>
    <t xml:space="preserve"> TEHNIX d.o.o.</t>
  </si>
  <si>
    <t xml:space="preserve"> ZUBA D.O.O.</t>
  </si>
  <si>
    <t xml:space="preserve"> A1 Hrvatska D.O.O</t>
  </si>
  <si>
    <t xml:space="preserve"> APLIKACIJA D.O.O.</t>
  </si>
  <si>
    <t xml:space="preserve"> AUTOSERVIS I TRGOVINA ANIĆ</t>
  </si>
  <si>
    <t xml:space="preserve"> AV SISAK</t>
  </si>
  <si>
    <t xml:space="preserve"> "CVETNIĆ" U.P.T. OBRT</t>
  </si>
  <si>
    <t xml:space="preserve"> DRAGER MEDICAL CROATIA d.o.o.</t>
  </si>
  <si>
    <t xml:space="preserve"> EKOTEH dozimetrija d.o.o.</t>
  </si>
  <si>
    <t xml:space="preserve"> ELEKTRONIČAR d.o.o.SERVIS I PRODAJA MED.UREĐ</t>
  </si>
  <si>
    <t xml:space="preserve"> GME KOMUNIKACIJE d.o.o.</t>
  </si>
  <si>
    <t xml:space="preserve"> GOSPODARENJE OTPADOM SISAK D.O.O. ZA POSTUPANJE S KOMUNALNIM OTPADOM</t>
  </si>
  <si>
    <t xml:space="preserve"> GRADSKA GROBLJA VIKTOROVAC D.O.O</t>
  </si>
  <si>
    <t xml:space="preserve"> HRT ZAGREB</t>
  </si>
  <si>
    <t xml:space="preserve"> HRVATSKA POŠTA D.D.</t>
  </si>
  <si>
    <t xml:space="preserve"> HT HRVATSKI TELEKOM d.d.</t>
  </si>
  <si>
    <t xml:space="preserve"> ICEBERG INTERNACIONAL TRADING D.O.O.</t>
  </si>
  <si>
    <t xml:space="preserve"> INTEL-TRADE SERVISI D.O.O.</t>
  </si>
  <si>
    <t xml:space="preserve"> INTERIJERI MUJKIĆ</t>
  </si>
  <si>
    <t xml:space="preserve"> JAVNI BILJEŽNIK IVAN MARKOVIĆ </t>
  </si>
  <si>
    <t xml:space="preserve"> KOMUNALAC PETRINJA D.O.O.</t>
  </si>
  <si>
    <t xml:space="preserve"> KONTROL BIRO d.o.o., ZAGREB</t>
  </si>
  <si>
    <t xml:space="preserve"> LABORING D.O.O. ZAGREB</t>
  </si>
  <si>
    <t xml:space="preserve"> MEDICINSKI FAKULTET SVEUČILIŠTA  U ZAGREBU</t>
  </si>
  <si>
    <t xml:space="preserve"> Metalna galanterija VRBANUS, Sisak</t>
  </si>
  <si>
    <t>OLYMPUS CZECH GROUP s.r.o.</t>
  </si>
  <si>
    <t xml:space="preserve"> OLYMPUS CZECH GROUP s.r.o.</t>
  </si>
  <si>
    <t xml:space="preserve"> PRIVREDA PETRINJA D.O.O.VODA</t>
  </si>
  <si>
    <t xml:space="preserve"> PRST D.O.O. ZAGREB</t>
  </si>
  <si>
    <t xml:space="preserve"> S.D. INFORMATIKA d.o.o.</t>
  </si>
  <si>
    <t xml:space="preserve"> SISAČKI VODOVOD d.o.o., Sisak</t>
  </si>
  <si>
    <t>SISAK PRESS d.o.o. za novinsko-nakladničku djelatnost</t>
  </si>
  <si>
    <t>STUDIO MATIJA d.o.o.</t>
  </si>
  <si>
    <t xml:space="preserve"> STUDIO MATIJA d.o.o.</t>
  </si>
  <si>
    <t xml:space="preserve"> VAMS-TEC D.O.O. ZAGREB</t>
  </si>
  <si>
    <t xml:space="preserve"> VEOS DOM d.o.o.</t>
  </si>
  <si>
    <t xml:space="preserve"> ZAGREBINSPEKT d.o.o. za kontrolu i inženjering</t>
  </si>
  <si>
    <t xml:space="preserve"> FOKUS MEDICAL d.o.o.</t>
  </si>
  <si>
    <t xml:space="preserve"> PANON TRADE d.o.o.</t>
  </si>
  <si>
    <t>PANON TRADE d.o.o.</t>
  </si>
  <si>
    <t xml:space="preserve"> DOM ZDRAVLJA SISAČKO-MOSLAVAČKE ŽUPANIJE</t>
  </si>
  <si>
    <t xml:space="preserve"> HRVATSKI ZAVOD ZA JAVNO ZDRAVSTVO ZAGREB</t>
  </si>
  <si>
    <t xml:space="preserve"> HRVATSKI ZAVOD ZA TRANSFUZIJSKU MEDICINU</t>
  </si>
  <si>
    <t xml:space="preserve"> INTERDIAL POLIKLINIKA ZA HEMODIJALIZU OPATIJA</t>
  </si>
  <si>
    <t xml:space="preserve"> KBC "Sestre milosrdnice" </t>
  </si>
  <si>
    <t xml:space="preserve"> KBC ZAGREB</t>
  </si>
  <si>
    <t xml:space="preserve"> KB "MERKUR" Zagreb</t>
  </si>
  <si>
    <t xml:space="preserve"> KLINIKA ZA INFEKTIVNE BOLESTI "Dr. Fran Mihaljević"</t>
  </si>
  <si>
    <t xml:space="preserve"> GRAD SISAK</t>
  </si>
  <si>
    <t xml:space="preserve"> HRVATSKA UDRUGA POSLODAVACA U ZDRAVSTVU</t>
  </si>
  <si>
    <t xml:space="preserve"> STAMBENI PULS d.o.o.</t>
  </si>
  <si>
    <t>3227 Službena, radna i zaštitna odjeća i obuća</t>
  </si>
  <si>
    <t xml:space="preserve"> SOL Croatia d.o.o.</t>
  </si>
  <si>
    <t>5443 Otplata glavnice primljenih kredita od tuzemnih kreditnih institucija izvan javnog sektora</t>
  </si>
  <si>
    <t>BLAŽEVIĆ IVANKA</t>
  </si>
  <si>
    <t>BOTICA MARIO</t>
  </si>
  <si>
    <t>GOLUBIĆ MIA</t>
  </si>
  <si>
    <t>HERENDIĆ BORIS</t>
  </si>
  <si>
    <t>HUZJAN KORUNIĆ RENATA</t>
  </si>
  <si>
    <t>IVANAC GORDANA</t>
  </si>
  <si>
    <t>IVKOVIĆ VEDRAN</t>
  </si>
  <si>
    <t>JELEČ VJEKOSLAV</t>
  </si>
  <si>
    <t>JOSIĆ ŽELJKA</t>
  </si>
  <si>
    <t>JUNACI SUZANA</t>
  </si>
  <si>
    <t>KATAVIĆ NATAŠA</t>
  </si>
  <si>
    <t>KERANOVIĆ ADIS</t>
  </si>
  <si>
    <t>KRALJ ROK</t>
  </si>
  <si>
    <t>KREŠO ANTO</t>
  </si>
  <si>
    <t>MESIĆ MARKO</t>
  </si>
  <si>
    <t>MIKLIĆ LEA</t>
  </si>
  <si>
    <t>NEMER KHALIL</t>
  </si>
  <si>
    <t>PEŠORDA DOMAGOJ</t>
  </si>
  <si>
    <t>PETKOVIĆ KATIĆ ANA</t>
  </si>
  <si>
    <t>PETROVIĆ DOLORES</t>
  </si>
  <si>
    <t>PILON FAR ANDRIJANA</t>
  </si>
  <si>
    <t>PLANINIĆ PAVAO</t>
  </si>
  <si>
    <t>RAIFI ZURAP</t>
  </si>
  <si>
    <t>SOLDIĆ ŽELJKO</t>
  </si>
  <si>
    <t>ŠTAMPALIJA FRAN</t>
  </si>
  <si>
    <t>ARMANO GIOVANA</t>
  </si>
  <si>
    <t>ROMIĆ DOMAGOJ</t>
  </si>
  <si>
    <t>3237 Intelektualne i osobne usluge - bruto naknade po ugovorima o djelu (uključen porez na dohodak i doprinosi)</t>
  </si>
  <si>
    <t>Razdoblje: SIJEČANJ 2024.</t>
  </si>
  <si>
    <t>Informacija o trošenju sredstava za primatelje pravne i fizičke osobe svrstane u Kategoriju 1</t>
  </si>
  <si>
    <t>Isplatitelj: OPĆA BOLNICA DR. IVO PEDIŠIĆ SISAK</t>
  </si>
  <si>
    <t>u EUR</t>
  </si>
  <si>
    <t>Informacija o trošenju sredstava za primatelje  fizičke osobe svrstane u Kategoriju 2</t>
  </si>
  <si>
    <t>Vrsta rashoda / izdatka</t>
  </si>
  <si>
    <t>3121 Ostali rashodi za zaposlene</t>
  </si>
  <si>
    <t>3111 Plaće za redovan rad</t>
  </si>
  <si>
    <t>3113 Plaće za prekovremeni rad</t>
  </si>
  <si>
    <t>3114 Plaće za posebne uvjete rada</t>
  </si>
  <si>
    <t>3132 Doprinosi za obvezno zdravstveno osiguranje</t>
  </si>
  <si>
    <t>3212 Naknade za prijevoz, za rad na terenu i odvojeni život</t>
  </si>
  <si>
    <t>3211 Službena putovanja</t>
  </si>
  <si>
    <t>3213 Stručno usavršavanje zaposlenika</t>
  </si>
  <si>
    <t>3214 Ostale naknade troškova zaposlenima</t>
  </si>
  <si>
    <t>3431 Obveze za bankarske usluge i usluge platnog prometa</t>
  </si>
  <si>
    <t>3423 Obveze za kamate na primljene kredite i zajmove od kreditnih i ostalih financijskih institucija izvan javnog sektora</t>
  </si>
  <si>
    <t>3291 Naknade za rad predstavničkih i izvršnih tijela,povjerenstava i slično</t>
  </si>
  <si>
    <t>STARING ML d.o.o.</t>
  </si>
  <si>
    <t>4227 Uređaji, strojevi i oprema za  ostale namjene</t>
  </si>
  <si>
    <t>4262 Ulaganja u računalne programe</t>
  </si>
  <si>
    <t>EMS d.o.o.</t>
  </si>
  <si>
    <t>4511 Dodatna ulaganja nagrađevinskim objektima</t>
  </si>
  <si>
    <t>SI-ING d.o.o.</t>
  </si>
  <si>
    <t xml:space="preserve">GiM MED d.o.o. </t>
  </si>
  <si>
    <t xml:space="preserve"> ELMES D.O.O. </t>
  </si>
  <si>
    <t xml:space="preserve"> BIOELEKTRONIKA d.o.o.</t>
  </si>
  <si>
    <t xml:space="preserve"> ZAGORAC D.O.O.</t>
  </si>
  <si>
    <t xml:space="preserve"> TIP ZAGREB d.o.o. </t>
  </si>
  <si>
    <t xml:space="preserve"> SIMON D.O.O. </t>
  </si>
  <si>
    <t>Gornji Stupnik</t>
  </si>
  <si>
    <t xml:space="preserve"> SMIT COMMERCE d.o.o. </t>
  </si>
  <si>
    <t xml:space="preserve"> DISPOMED PROMET d.o.o.</t>
  </si>
  <si>
    <t xml:space="preserve"> MEDICAL INTERTRADE d.o.o.</t>
  </si>
  <si>
    <t xml:space="preserve"> MEDICINA - PROMET d.o.o.</t>
  </si>
  <si>
    <t xml:space="preserve"> PAMEL d.o.o.</t>
  </si>
  <si>
    <t xml:space="preserve"> PANDENT d.o.o.</t>
  </si>
  <si>
    <t xml:space="preserve"> Phoenix Farmacija d.o.o.</t>
  </si>
  <si>
    <t xml:space="preserve"> UTP d.o.o. Uljanik tehnički plinovi - Industrijski, medicinski i specijalni plinovi</t>
  </si>
  <si>
    <t xml:space="preserve"> AGRODALM d.o.o.</t>
  </si>
  <si>
    <t>3234 Komunalne usluge</t>
  </si>
  <si>
    <t>3231 Usluge telefona, pošte i prijevoza</t>
  </si>
  <si>
    <t>3238 Računalne usluge</t>
  </si>
  <si>
    <t xml:space="preserve"> CICERO TISKARA-TRGOVINA, proizvodni, uslužni i trgovački obrt</t>
  </si>
  <si>
    <t>3236 Zdravstvene i veterinarske usluge</t>
  </si>
  <si>
    <t>3433 Obveze za zatezne kamate</t>
  </si>
  <si>
    <t>REMONDIS MEDISON d.o.o.</t>
  </si>
  <si>
    <t>3237 Intelektualne i osobne usluge</t>
  </si>
  <si>
    <t xml:space="preserve"> ZAVOD ZA JAVNO ZDRAVSTVO  SMŽ  </t>
  </si>
  <si>
    <t xml:space="preserve"> GRADSKO STAMBENO GOSPODARSTVO D.O.O. </t>
  </si>
  <si>
    <t>3294 Članarine</t>
  </si>
  <si>
    <t>3296 Obveze za troškove sudskih postupaka</t>
  </si>
  <si>
    <t>BOLE  DIZAJN uslužni obrt</t>
  </si>
  <si>
    <t>3296 Troškovi sudskih postupaka</t>
  </si>
  <si>
    <t>KLIMAMOBIL d.o.o.</t>
  </si>
  <si>
    <t>3831 Naknade šteta pravnim i fizičkim osobama</t>
  </si>
  <si>
    <t>3292 Premije osiguranja</t>
  </si>
  <si>
    <t>Sveukupno za primatelje Kategorije 1:</t>
  </si>
  <si>
    <t>Sveukupno za primatelje Kategorije 2:</t>
  </si>
  <si>
    <t>3238 Intelektualne i osobne usluge - bruto naknade po ugovorima o djelu (uključen porez na dohodak i doprinosi)</t>
  </si>
  <si>
    <t>3239 Intelektualne i osobne usluge - bruto naknade po ugovorima o djelu (uključen porez na dohodak i doprinosi)</t>
  </si>
  <si>
    <t>3240 Intelektualne i osobne usluge - bruto naknade po ugovorima o djelu (uključen porez na dohodak i doprinosi)</t>
  </si>
  <si>
    <t>3241 Intelektualne i osobne usluge - bruto naknade po ugovorima o djelu (uključen porez na dohodak i doprinosi)</t>
  </si>
  <si>
    <t>3242 Intelektualne i osobne usluge - bruto naknade po ugovorima o djelu (uključen porez na dohodak i doprinosi)</t>
  </si>
  <si>
    <t>3243 Intelektualne i osobne usluge - bruto naknade po ugovorima o djelu (uključen porez na dohodak i doprinosi)</t>
  </si>
  <si>
    <t>3244 Intelektualne i osobne usluge - bruto naknade po ugovorima o djelu (uključen porez na dohodak i doprinosi)</t>
  </si>
  <si>
    <t>3245 Intelektualne i osobne usluge - bruto naknade po ugovorima o djelu (uključen porez na dohodak i doprinosi)</t>
  </si>
  <si>
    <t>3246 Intelektualne i osobne usluge - bruto naknade po ugovorima o djelu (uključen porez na dohodak i doprinosi)</t>
  </si>
  <si>
    <t>3247 Intelektualne i osobne usluge - bruto naknade po ugovorima o djelu (uključen porez na dohodak i doprinosi)</t>
  </si>
  <si>
    <t>3248 Intelektualne i osobne usluge - bruto naknade po ugovorima o djelu (uključen porez na dohodak i doprinosi)</t>
  </si>
  <si>
    <t>3249 Intelektualne i osobne usluge - bruto naknade po ugovorima o djelu (uključen porez na dohodak i doprinosi)</t>
  </si>
  <si>
    <t>3250 Intelektualne i osobne usluge - bruto naknade po ugovorima o djelu (uključen porez na dohodak i doprinosi)</t>
  </si>
  <si>
    <t>3251 Intelektualne i osobne usluge - bruto naknade po ugovorima o djelu (uključen porez na dohodak i doprinosi)</t>
  </si>
  <si>
    <t>3252 Intelektualne i osobne usluge - bruto naknade po ugovorima o djelu (uključen porez na dohodak i doprinosi)</t>
  </si>
  <si>
    <t>3253 Intelektualne i osobne usluge - bruto naknade po ugovorima o djelu (uključen porez na dohodak i doprinosi)</t>
  </si>
  <si>
    <t>3254 Intelektualne i osobne usluge - bruto naknade po ugovorima o djelu (uključen porez na dohodak i doprinosi)</t>
  </si>
  <si>
    <t>3255 Intelektualne i osobne usluge - bruto naknade po ugovorima o djelu (uključen porez na dohodak i doprinosi)</t>
  </si>
  <si>
    <t>3256 Intelektualne i osobne usluge - bruto naknade po ugovorima o djelu (uključen porez na dohodak i doprinosi)</t>
  </si>
  <si>
    <t>3257 Intelektualne i osobne usluge - bruto naknade po ugovorima o djelu (uključen porez na dohodak i doprinosi)</t>
  </si>
  <si>
    <t>3258 Intelektualne i osobne usluge - bruto naknade po ugovorima o djelu (uključen porez na dohodak i doprinosi)</t>
  </si>
  <si>
    <t>3259 Intelektualne i osobne usluge - bruto naknade po ugovorima o djelu (uključen porez na dohodak i doprinosi)</t>
  </si>
  <si>
    <t>3260 Intelektualne i osobne usluge - bruto naknade po ugovorima o djelu (uključen porez na dohodak i doprinosi)</t>
  </si>
  <si>
    <t>3261 Intelektualne i osobne usluge - bruto naknade po ugovorima o djelu (uključen porez na dohodak i doprinosi)</t>
  </si>
  <si>
    <t>3262 Intelektualne i osobne usluge - bruto naknade po ugovorima o djelu (uključen porez na dohodak i doprinosi)</t>
  </si>
  <si>
    <t>3263 Intelektualne i osobne usluge - bruto naknade po ugovorima o djelu (uključen porez na dohodak i doprinosi)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</si>
</sst>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1" xfId="0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Font="1" applyAlignment="1">
      <alignment wrapText="1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vertical="center"/>
      <protection/>
    </xf>
    <xf numFmtId="4" fontId="0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 applyProtection="1">
      <alignment horizontal="left" vertical="center"/>
      <protection/>
    </xf>
    <xf numFmtId="4" fontId="0" fillId="0" borderId="0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0" fillId="0" borderId="0" xfId="0" applyFont="1" applyBorder="1" applyAlignment="1">
      <alignment wrapText="1"/>
    </xf>
    <xf numFmtId="4" fontId="0" fillId="0" borderId="0" xfId="0" applyNumberFormat="1" applyBorder="1" applyAlignment="1">
      <alignment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</cellXfs>
  <cellStyles count="4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Followed Hyperlink" xfId="52"/>
    <cellStyle name="Provjera ćelije" xfId="53"/>
    <cellStyle name="Tekst objašnjenja" xfId="54"/>
    <cellStyle name="Tekst upozorenja" xfId="55"/>
    <cellStyle name="Ukupni zbroj" xfId="56"/>
    <cellStyle name="Unos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47"/>
  <sheetViews>
    <sheetView tabSelected="1" zoomScalePageLayoutView="0" workbookViewId="0" topLeftCell="A326">
      <selection activeCell="J493" sqref="J493"/>
    </sheetView>
  </sheetViews>
  <sheetFormatPr defaultColWidth="9.140625" defaultRowHeight="12.75"/>
  <cols>
    <col min="1" max="1" width="41.57421875" style="0" customWidth="1"/>
    <col min="2" max="2" width="15.00390625" style="0" customWidth="1"/>
    <col min="3" max="3" width="30.00390625" style="0" customWidth="1"/>
    <col min="4" max="4" width="15.00390625" style="0" customWidth="1"/>
    <col min="5" max="5" width="40.421875" style="10" customWidth="1"/>
  </cols>
  <sheetData>
    <row r="1" ht="15">
      <c r="A1" s="30" t="s">
        <v>320</v>
      </c>
    </row>
    <row r="3" spans="1:5" ht="15.75" thickBot="1">
      <c r="A3" s="50" t="s">
        <v>319</v>
      </c>
      <c r="B3" s="50"/>
      <c r="C3" s="50"/>
      <c r="D3" s="50"/>
      <c r="E3" s="50"/>
    </row>
    <row r="4" spans="1:5" ht="12.75">
      <c r="A4" s="12"/>
      <c r="B4" s="12"/>
      <c r="C4" s="12"/>
      <c r="D4" s="12"/>
      <c r="E4" s="12"/>
    </row>
    <row r="5" spans="1:5" ht="15">
      <c r="A5" s="31" t="s">
        <v>318</v>
      </c>
      <c r="B5" s="12"/>
      <c r="C5" s="12"/>
      <c r="D5" s="29" t="s">
        <v>321</v>
      </c>
      <c r="E5" s="12"/>
    </row>
    <row r="7" spans="1:5" ht="12.75">
      <c r="A7" s="1" t="s">
        <v>0</v>
      </c>
      <c r="B7" s="1" t="s">
        <v>1</v>
      </c>
      <c r="C7" s="1" t="s">
        <v>2</v>
      </c>
      <c r="D7" s="1" t="s">
        <v>3</v>
      </c>
      <c r="E7" s="6" t="s">
        <v>4</v>
      </c>
    </row>
    <row r="8" spans="1:5" ht="12.75">
      <c r="A8" s="1"/>
      <c r="B8" s="1"/>
      <c r="C8" s="1"/>
      <c r="D8" s="1"/>
      <c r="E8" s="6"/>
    </row>
    <row r="9" spans="1:5" ht="12.75">
      <c r="A9" s="5" t="s">
        <v>190</v>
      </c>
      <c r="B9" s="2" t="s">
        <v>5</v>
      </c>
      <c r="C9" s="2" t="s">
        <v>6</v>
      </c>
      <c r="D9" s="3">
        <v>870.94</v>
      </c>
      <c r="E9" s="7" t="s">
        <v>191</v>
      </c>
    </row>
    <row r="10" spans="1:5" ht="12.75">
      <c r="A10" s="49" t="s">
        <v>7</v>
      </c>
      <c r="B10" s="49"/>
      <c r="C10" s="49"/>
      <c r="D10" s="4">
        <f>SUM(D9:D9)</f>
        <v>870.94</v>
      </c>
      <c r="E10" s="8"/>
    </row>
    <row r="12" spans="1:5" ht="12.75">
      <c r="A12" s="33" t="s">
        <v>350</v>
      </c>
      <c r="B12" s="2" t="s">
        <v>8</v>
      </c>
      <c r="C12" s="33" t="s">
        <v>6</v>
      </c>
      <c r="D12" s="3">
        <v>238.88</v>
      </c>
      <c r="E12" s="7" t="s">
        <v>191</v>
      </c>
    </row>
    <row r="13" spans="1:5" ht="12.75">
      <c r="A13" s="49" t="s">
        <v>7</v>
      </c>
      <c r="B13" s="49"/>
      <c r="C13" s="49"/>
      <c r="D13" s="4">
        <f>SUM(D12:D12)</f>
        <v>238.88</v>
      </c>
      <c r="E13" s="8"/>
    </row>
    <row r="15" spans="1:5" ht="12.75">
      <c r="A15" s="33" t="s">
        <v>351</v>
      </c>
      <c r="B15" s="2" t="s">
        <v>10</v>
      </c>
      <c r="C15" s="2" t="s">
        <v>11</v>
      </c>
      <c r="D15" s="3">
        <v>15084.31</v>
      </c>
      <c r="E15" s="7" t="s">
        <v>192</v>
      </c>
    </row>
    <row r="16" spans="1:5" ht="12.75">
      <c r="A16" s="49" t="s">
        <v>7</v>
      </c>
      <c r="B16" s="49"/>
      <c r="C16" s="49"/>
      <c r="D16" s="4">
        <f>SUM(D15:D15)</f>
        <v>15084.31</v>
      </c>
      <c r="E16" s="8"/>
    </row>
    <row r="18" spans="1:5" ht="12.75">
      <c r="A18" s="33" t="s">
        <v>352</v>
      </c>
      <c r="B18" s="2" t="s">
        <v>12</v>
      </c>
      <c r="C18" s="2" t="s">
        <v>6</v>
      </c>
      <c r="D18" s="3">
        <v>21047.33</v>
      </c>
      <c r="E18" s="7" t="s">
        <v>191</v>
      </c>
    </row>
    <row r="19" spans="1:5" ht="12.75">
      <c r="A19" s="49" t="s">
        <v>7</v>
      </c>
      <c r="B19" s="49"/>
      <c r="C19" s="49"/>
      <c r="D19" s="4">
        <f>SUM(D18:D18)</f>
        <v>21047.33</v>
      </c>
      <c r="E19" s="8"/>
    </row>
    <row r="21" spans="1:5" ht="12.75">
      <c r="A21" s="5" t="s">
        <v>193</v>
      </c>
      <c r="B21" s="2" t="s">
        <v>13</v>
      </c>
      <c r="C21" s="2" t="s">
        <v>14</v>
      </c>
      <c r="D21" s="3">
        <v>22198.41</v>
      </c>
      <c r="E21" s="7" t="s">
        <v>191</v>
      </c>
    </row>
    <row r="22" spans="1:5" ht="12.75">
      <c r="A22" s="49" t="s">
        <v>7</v>
      </c>
      <c r="B22" s="49"/>
      <c r="C22" s="49"/>
      <c r="D22" s="4">
        <f>SUM(D21:D21)</f>
        <v>22198.41</v>
      </c>
      <c r="E22" s="8"/>
    </row>
    <row r="24" spans="1:5" ht="12.75">
      <c r="A24" s="5" t="s">
        <v>194</v>
      </c>
      <c r="B24" s="2" t="s">
        <v>15</v>
      </c>
      <c r="C24" s="2" t="s">
        <v>6</v>
      </c>
      <c r="D24" s="3">
        <v>116.25</v>
      </c>
      <c r="E24" s="7" t="s">
        <v>191</v>
      </c>
    </row>
    <row r="25" spans="1:5" ht="12.75">
      <c r="A25" s="49" t="s">
        <v>7</v>
      </c>
      <c r="B25" s="49"/>
      <c r="C25" s="49"/>
      <c r="D25" s="4">
        <f>SUM(D24:D24)</f>
        <v>116.25</v>
      </c>
      <c r="E25" s="8"/>
    </row>
    <row r="27" spans="1:5" ht="12.75">
      <c r="A27" s="5" t="s">
        <v>195</v>
      </c>
      <c r="B27" s="2" t="s">
        <v>16</v>
      </c>
      <c r="C27" s="2" t="s">
        <v>6</v>
      </c>
      <c r="D27" s="3">
        <v>6636.14</v>
      </c>
      <c r="E27" s="7" t="s">
        <v>196</v>
      </c>
    </row>
    <row r="28" spans="1:5" ht="12.75">
      <c r="A28" s="49" t="s">
        <v>7</v>
      </c>
      <c r="B28" s="49"/>
      <c r="C28" s="49"/>
      <c r="D28" s="4">
        <f>SUM(D27:D27)</f>
        <v>6636.14</v>
      </c>
      <c r="E28" s="8"/>
    </row>
    <row r="30" spans="1:5" ht="12.75">
      <c r="A30" s="33" t="s">
        <v>353</v>
      </c>
      <c r="B30" s="2" t="s">
        <v>17</v>
      </c>
      <c r="C30" s="2" t="s">
        <v>6</v>
      </c>
      <c r="D30" s="3">
        <v>91.25</v>
      </c>
      <c r="E30" s="7" t="s">
        <v>191</v>
      </c>
    </row>
    <row r="31" spans="1:5" ht="25.5">
      <c r="A31" s="33" t="s">
        <v>353</v>
      </c>
      <c r="B31" s="2" t="s">
        <v>17</v>
      </c>
      <c r="C31" s="2" t="s">
        <v>6</v>
      </c>
      <c r="D31" s="3">
        <v>1357.5</v>
      </c>
      <c r="E31" s="7" t="s">
        <v>197</v>
      </c>
    </row>
    <row r="32" spans="1:5" ht="25.5">
      <c r="A32" s="33" t="s">
        <v>353</v>
      </c>
      <c r="B32" s="2" t="s">
        <v>17</v>
      </c>
      <c r="C32" s="2" t="s">
        <v>6</v>
      </c>
      <c r="D32" s="3">
        <v>377.5</v>
      </c>
      <c r="E32" s="7" t="s">
        <v>198</v>
      </c>
    </row>
    <row r="33" spans="1:5" ht="12.75">
      <c r="A33" s="33" t="s">
        <v>353</v>
      </c>
      <c r="B33" s="2" t="s">
        <v>17</v>
      </c>
      <c r="C33" s="2" t="s">
        <v>6</v>
      </c>
      <c r="D33" s="3">
        <v>7.5</v>
      </c>
      <c r="E33" s="7" t="s">
        <v>199</v>
      </c>
    </row>
    <row r="34" spans="1:5" ht="12.75">
      <c r="A34" s="49" t="s">
        <v>7</v>
      </c>
      <c r="B34" s="49"/>
      <c r="C34" s="49"/>
      <c r="D34" s="4">
        <f>SUM(D30:D33)</f>
        <v>1833.75</v>
      </c>
      <c r="E34" s="8"/>
    </row>
    <row r="36" spans="1:5" ht="25.5">
      <c r="A36" s="33" t="s">
        <v>354</v>
      </c>
      <c r="B36" s="2" t="s">
        <v>18</v>
      </c>
      <c r="C36" s="2" t="s">
        <v>6</v>
      </c>
      <c r="D36" s="3">
        <v>60.63</v>
      </c>
      <c r="E36" s="7" t="s">
        <v>197</v>
      </c>
    </row>
    <row r="37" spans="1:5" ht="12.75">
      <c r="A37" s="49" t="s">
        <v>7</v>
      </c>
      <c r="B37" s="49"/>
      <c r="C37" s="49"/>
      <c r="D37" s="4">
        <f>SUM(D36:D36)</f>
        <v>60.63</v>
      </c>
      <c r="E37" s="8"/>
    </row>
    <row r="39" spans="1:5" ht="12.75">
      <c r="A39" s="33" t="s">
        <v>355</v>
      </c>
      <c r="B39" s="2" t="s">
        <v>19</v>
      </c>
      <c r="C39" s="2" t="s">
        <v>6</v>
      </c>
      <c r="D39" s="3">
        <v>2623.44</v>
      </c>
      <c r="E39" s="7" t="s">
        <v>200</v>
      </c>
    </row>
    <row r="40" spans="1:5" ht="12.75">
      <c r="A40" s="49" t="s">
        <v>7</v>
      </c>
      <c r="B40" s="49"/>
      <c r="C40" s="49"/>
      <c r="D40" s="4">
        <f>SUM(D39:D39)</f>
        <v>2623.44</v>
      </c>
      <c r="E40" s="8"/>
    </row>
    <row r="42" spans="1:5" ht="25.5">
      <c r="A42" s="5" t="s">
        <v>201</v>
      </c>
      <c r="B42" s="2" t="s">
        <v>20</v>
      </c>
      <c r="C42" s="2" t="s">
        <v>6</v>
      </c>
      <c r="D42" s="3">
        <v>597.25</v>
      </c>
      <c r="E42" s="7" t="s">
        <v>197</v>
      </c>
    </row>
    <row r="43" spans="1:5" ht="12.75">
      <c r="A43" s="49" t="s">
        <v>7</v>
      </c>
      <c r="B43" s="49"/>
      <c r="C43" s="49"/>
      <c r="D43" s="4">
        <f>SUM(D42:D42)</f>
        <v>597.25</v>
      </c>
      <c r="E43" s="8"/>
    </row>
    <row r="45" spans="1:5" ht="25.5">
      <c r="A45" s="34" t="s">
        <v>356</v>
      </c>
      <c r="B45" s="2" t="s">
        <v>21</v>
      </c>
      <c r="C45" s="2" t="s">
        <v>22</v>
      </c>
      <c r="D45" s="3">
        <v>15650.32</v>
      </c>
      <c r="E45" s="7" t="s">
        <v>191</v>
      </c>
    </row>
    <row r="46" spans="1:5" ht="25.5">
      <c r="A46" s="34" t="s">
        <v>356</v>
      </c>
      <c r="B46" s="2" t="s">
        <v>21</v>
      </c>
      <c r="C46" s="2" t="s">
        <v>22</v>
      </c>
      <c r="D46" s="3">
        <v>201.93</v>
      </c>
      <c r="E46" s="7" t="s">
        <v>198</v>
      </c>
    </row>
    <row r="47" spans="1:5" ht="25.5">
      <c r="A47" s="34" t="s">
        <v>356</v>
      </c>
      <c r="B47" s="2" t="s">
        <v>21</v>
      </c>
      <c r="C47" s="2" t="s">
        <v>22</v>
      </c>
      <c r="D47" s="3">
        <v>4278.73</v>
      </c>
      <c r="E47" s="7" t="s">
        <v>200</v>
      </c>
    </row>
    <row r="48" spans="1:5" ht="12.75">
      <c r="A48" s="49" t="s">
        <v>7</v>
      </c>
      <c r="B48" s="49"/>
      <c r="C48" s="49"/>
      <c r="D48" s="4">
        <f>SUM(D45:D47)</f>
        <v>20130.98</v>
      </c>
      <c r="E48" s="8"/>
    </row>
    <row r="50" spans="1:5" ht="12.75">
      <c r="A50" s="33" t="s">
        <v>357</v>
      </c>
      <c r="B50" s="2" t="s">
        <v>23</v>
      </c>
      <c r="C50" s="2" t="s">
        <v>6</v>
      </c>
      <c r="D50" s="3">
        <v>4052.22</v>
      </c>
      <c r="E50" s="7" t="s">
        <v>191</v>
      </c>
    </row>
    <row r="51" spans="1:5" ht="12.75">
      <c r="A51" s="49" t="s">
        <v>7</v>
      </c>
      <c r="B51" s="49"/>
      <c r="C51" s="49"/>
      <c r="D51" s="4">
        <f>SUM(D50:D50)</f>
        <v>4052.22</v>
      </c>
      <c r="E51" s="8"/>
    </row>
    <row r="53" spans="1:5" ht="12.75">
      <c r="A53" s="5" t="s">
        <v>202</v>
      </c>
      <c r="B53" s="2" t="s">
        <v>24</v>
      </c>
      <c r="C53" s="2" t="s">
        <v>6</v>
      </c>
      <c r="D53" s="3">
        <v>2595.86</v>
      </c>
      <c r="E53" s="7" t="s">
        <v>191</v>
      </c>
    </row>
    <row r="54" spans="1:5" ht="12.75">
      <c r="A54" s="49" t="s">
        <v>7</v>
      </c>
      <c r="B54" s="49"/>
      <c r="C54" s="49"/>
      <c r="D54" s="4">
        <f>SUM(D53:D53)</f>
        <v>2595.86</v>
      </c>
      <c r="E54" s="8"/>
    </row>
    <row r="56" spans="1:5" ht="12.75">
      <c r="A56" s="5" t="s">
        <v>203</v>
      </c>
      <c r="B56" s="2" t="s">
        <v>25</v>
      </c>
      <c r="C56" s="2" t="s">
        <v>26</v>
      </c>
      <c r="D56" s="3">
        <v>6755.5</v>
      </c>
      <c r="E56" s="7" t="s">
        <v>191</v>
      </c>
    </row>
    <row r="57" spans="1:5" ht="12.75">
      <c r="A57" s="49" t="s">
        <v>7</v>
      </c>
      <c r="B57" s="49"/>
      <c r="C57" s="49"/>
      <c r="D57" s="4">
        <f>SUM(D56:D56)</f>
        <v>6755.5</v>
      </c>
      <c r="E57" s="8"/>
    </row>
    <row r="59" spans="1:5" ht="12.75">
      <c r="A59" s="5" t="s">
        <v>204</v>
      </c>
      <c r="B59" s="2" t="s">
        <v>27</v>
      </c>
      <c r="C59" s="2" t="s">
        <v>28</v>
      </c>
      <c r="D59" s="3">
        <v>1263.71</v>
      </c>
      <c r="E59" s="7" t="s">
        <v>191</v>
      </c>
    </row>
    <row r="60" spans="1:5" ht="12.75">
      <c r="A60" s="49" t="s">
        <v>7</v>
      </c>
      <c r="B60" s="49"/>
      <c r="C60" s="49"/>
      <c r="D60" s="4">
        <f>SUM(D59:D59)</f>
        <v>1263.71</v>
      </c>
      <c r="E60" s="8"/>
    </row>
    <row r="62" spans="1:5" ht="12.75">
      <c r="A62" s="5" t="s">
        <v>205</v>
      </c>
      <c r="B62" s="2" t="s">
        <v>29</v>
      </c>
      <c r="C62" s="2" t="s">
        <v>9</v>
      </c>
      <c r="D62" s="3">
        <v>5543.35</v>
      </c>
      <c r="E62" s="7" t="s">
        <v>191</v>
      </c>
    </row>
    <row r="63" spans="1:5" ht="12.75">
      <c r="A63" s="49" t="s">
        <v>7</v>
      </c>
      <c r="B63" s="49"/>
      <c r="C63" s="49"/>
      <c r="D63" s="4">
        <f>SUM(D62:D62)</f>
        <v>5543.35</v>
      </c>
      <c r="E63" s="8"/>
    </row>
    <row r="65" spans="1:5" ht="12.75">
      <c r="A65" s="5" t="s">
        <v>206</v>
      </c>
      <c r="B65" s="2" t="s">
        <v>30</v>
      </c>
      <c r="C65" s="2" t="s">
        <v>31</v>
      </c>
      <c r="D65" s="3">
        <v>8161.3</v>
      </c>
      <c r="E65" s="7" t="s">
        <v>191</v>
      </c>
    </row>
    <row r="66" spans="1:5" ht="12.75">
      <c r="A66" s="49" t="s">
        <v>7</v>
      </c>
      <c r="B66" s="49"/>
      <c r="C66" s="49"/>
      <c r="D66" s="4">
        <f>SUM(D65:D65)</f>
        <v>8161.3</v>
      </c>
      <c r="E66" s="8"/>
    </row>
    <row r="68" spans="1:5" ht="12.75">
      <c r="A68" s="5" t="s">
        <v>212</v>
      </c>
      <c r="B68" s="2" t="s">
        <v>32</v>
      </c>
      <c r="C68" s="2" t="s">
        <v>9</v>
      </c>
      <c r="D68" s="3">
        <v>8555.29</v>
      </c>
      <c r="E68" s="7" t="s">
        <v>213</v>
      </c>
    </row>
    <row r="69" spans="1:5" ht="12.75">
      <c r="A69" s="49" t="s">
        <v>7</v>
      </c>
      <c r="B69" s="49"/>
      <c r="C69" s="49"/>
      <c r="D69" s="4">
        <f>SUM(D68:D68)</f>
        <v>8555.29</v>
      </c>
      <c r="E69" s="8"/>
    </row>
    <row r="71" spans="1:5" ht="12.75">
      <c r="A71" s="5" t="s">
        <v>214</v>
      </c>
      <c r="B71" s="2" t="s">
        <v>34</v>
      </c>
      <c r="C71" s="2" t="s">
        <v>9</v>
      </c>
      <c r="D71" s="3">
        <v>27587.78</v>
      </c>
      <c r="E71" s="7" t="s">
        <v>213</v>
      </c>
    </row>
    <row r="72" spans="1:5" ht="12.75">
      <c r="A72" s="49" t="s">
        <v>7</v>
      </c>
      <c r="B72" s="49"/>
      <c r="C72" s="49"/>
      <c r="D72" s="4">
        <f>SUM(D71:D71)</f>
        <v>27587.78</v>
      </c>
      <c r="E72" s="8"/>
    </row>
    <row r="74" spans="1:5" ht="12.75">
      <c r="A74" s="5" t="s">
        <v>215</v>
      </c>
      <c r="B74" s="2" t="s">
        <v>35</v>
      </c>
      <c r="C74" s="2" t="s">
        <v>6</v>
      </c>
      <c r="D74" s="3">
        <v>11823.36</v>
      </c>
      <c r="E74" s="9" t="s">
        <v>33</v>
      </c>
    </row>
    <row r="75" spans="1:5" ht="12.75">
      <c r="A75" s="49" t="s">
        <v>7</v>
      </c>
      <c r="B75" s="49"/>
      <c r="C75" s="49"/>
      <c r="D75" s="4">
        <f>SUM(D74:D74)</f>
        <v>11823.36</v>
      </c>
      <c r="E75" s="8"/>
    </row>
    <row r="77" spans="1:5" ht="25.5">
      <c r="A77" s="5" t="s">
        <v>216</v>
      </c>
      <c r="B77" s="2" t="s">
        <v>36</v>
      </c>
      <c r="C77" s="2" t="s">
        <v>6</v>
      </c>
      <c r="D77" s="3">
        <v>286.21</v>
      </c>
      <c r="E77" s="7" t="s">
        <v>217</v>
      </c>
    </row>
    <row r="78" spans="1:5" ht="12.75">
      <c r="A78" s="5" t="s">
        <v>216</v>
      </c>
      <c r="B78" s="2" t="s">
        <v>36</v>
      </c>
      <c r="C78" s="2" t="s">
        <v>6</v>
      </c>
      <c r="D78" s="3">
        <v>39.48</v>
      </c>
      <c r="E78" s="7" t="s">
        <v>218</v>
      </c>
    </row>
    <row r="79" spans="1:5" ht="12.75">
      <c r="A79" s="49" t="s">
        <v>7</v>
      </c>
      <c r="B79" s="49"/>
      <c r="C79" s="49"/>
      <c r="D79" s="4">
        <f>SUM(D77:D78)</f>
        <v>325.69</v>
      </c>
      <c r="E79" s="8"/>
    </row>
    <row r="81" spans="1:5" ht="12.75">
      <c r="A81" s="5" t="s">
        <v>219</v>
      </c>
      <c r="B81" s="2" t="s">
        <v>37</v>
      </c>
      <c r="C81" s="2" t="s">
        <v>6</v>
      </c>
      <c r="D81" s="3">
        <v>131.2</v>
      </c>
      <c r="E81" s="7" t="s">
        <v>199</v>
      </c>
    </row>
    <row r="82" spans="1:5" ht="12.75">
      <c r="A82" s="49" t="s">
        <v>7</v>
      </c>
      <c r="B82" s="49"/>
      <c r="C82" s="49"/>
      <c r="D82" s="4">
        <f>SUM(D81:D81)</f>
        <v>131.2</v>
      </c>
      <c r="E82" s="8"/>
    </row>
    <row r="84" spans="1:5" ht="25.5">
      <c r="A84" s="5" t="s">
        <v>220</v>
      </c>
      <c r="B84" s="2" t="s">
        <v>38</v>
      </c>
      <c r="C84" s="2" t="s">
        <v>9</v>
      </c>
      <c r="D84" s="3">
        <v>3454.3</v>
      </c>
      <c r="E84" s="7" t="s">
        <v>197</v>
      </c>
    </row>
    <row r="85" spans="1:5" ht="12.75">
      <c r="A85" s="5" t="s">
        <v>220</v>
      </c>
      <c r="B85" s="2" t="s">
        <v>38</v>
      </c>
      <c r="C85" s="2" t="s">
        <v>9</v>
      </c>
      <c r="D85" s="3">
        <v>189.03</v>
      </c>
      <c r="E85" s="7" t="s">
        <v>218</v>
      </c>
    </row>
    <row r="86" spans="1:5" ht="12.75">
      <c r="A86" s="49" t="s">
        <v>7</v>
      </c>
      <c r="B86" s="49"/>
      <c r="C86" s="49"/>
      <c r="D86" s="4">
        <f>SUM(D84:D85)</f>
        <v>3643.3300000000004</v>
      </c>
      <c r="E86" s="8"/>
    </row>
    <row r="88" spans="1:5" ht="25.5">
      <c r="A88" s="5" t="s">
        <v>221</v>
      </c>
      <c r="B88" s="2" t="s">
        <v>39</v>
      </c>
      <c r="C88" s="2" t="s">
        <v>6</v>
      </c>
      <c r="D88" s="3">
        <v>328.37</v>
      </c>
      <c r="E88" s="7" t="s">
        <v>217</v>
      </c>
    </row>
    <row r="89" spans="1:5" ht="12.75">
      <c r="A89" s="49" t="s">
        <v>7</v>
      </c>
      <c r="B89" s="49"/>
      <c r="C89" s="49"/>
      <c r="D89" s="4">
        <f>SUM(D88:D88)</f>
        <v>328.37</v>
      </c>
      <c r="E89" s="8"/>
    </row>
    <row r="91" spans="1:5" ht="25.5">
      <c r="A91" s="5" t="s">
        <v>222</v>
      </c>
      <c r="B91" s="2" t="s">
        <v>40</v>
      </c>
      <c r="C91" s="2" t="s">
        <v>9</v>
      </c>
      <c r="D91" s="3">
        <v>31.92</v>
      </c>
      <c r="E91" s="7" t="s">
        <v>217</v>
      </c>
    </row>
    <row r="92" spans="1:5" ht="12.75">
      <c r="A92" s="5" t="s">
        <v>223</v>
      </c>
      <c r="B92" s="2" t="s">
        <v>40</v>
      </c>
      <c r="C92" s="2" t="s">
        <v>9</v>
      </c>
      <c r="D92" s="3">
        <v>41.21</v>
      </c>
      <c r="E92" s="7" t="s">
        <v>191</v>
      </c>
    </row>
    <row r="93" spans="1:5" ht="12.75">
      <c r="A93" s="49" t="s">
        <v>7</v>
      </c>
      <c r="B93" s="49"/>
      <c r="C93" s="49"/>
      <c r="D93" s="4">
        <f>SUM(D91:D92)</f>
        <v>73.13</v>
      </c>
      <c r="E93" s="8"/>
    </row>
    <row r="95" spans="1:5" ht="12.75">
      <c r="A95" s="5" t="s">
        <v>224</v>
      </c>
      <c r="B95" s="2" t="s">
        <v>41</v>
      </c>
      <c r="C95" s="2" t="s">
        <v>42</v>
      </c>
      <c r="D95" s="3">
        <v>150</v>
      </c>
      <c r="E95" s="7" t="s">
        <v>218</v>
      </c>
    </row>
    <row r="96" spans="1:5" ht="12.75">
      <c r="A96" s="49" t="s">
        <v>7</v>
      </c>
      <c r="B96" s="49"/>
      <c r="C96" s="49"/>
      <c r="D96" s="4">
        <f>SUM(D95:D95)</f>
        <v>150</v>
      </c>
      <c r="E96" s="8"/>
    </row>
    <row r="98" spans="1:5" ht="25.5">
      <c r="A98" s="5" t="s">
        <v>225</v>
      </c>
      <c r="B98" s="2" t="s">
        <v>43</v>
      </c>
      <c r="C98" s="2" t="s">
        <v>44</v>
      </c>
      <c r="D98" s="3">
        <v>3.84</v>
      </c>
      <c r="E98" s="7" t="s">
        <v>217</v>
      </c>
    </row>
    <row r="99" spans="1:5" ht="12.75">
      <c r="A99" s="49" t="s">
        <v>7</v>
      </c>
      <c r="B99" s="49"/>
      <c r="C99" s="49"/>
      <c r="D99" s="4">
        <f>SUM(D98:D98)</f>
        <v>3.84</v>
      </c>
      <c r="E99" s="8"/>
    </row>
    <row r="101" spans="1:5" ht="12.75">
      <c r="A101" s="5" t="s">
        <v>226</v>
      </c>
      <c r="B101" s="2" t="s">
        <v>45</v>
      </c>
      <c r="C101" s="2" t="s">
        <v>6</v>
      </c>
      <c r="D101" s="3">
        <v>20684.64</v>
      </c>
      <c r="E101" s="7" t="s">
        <v>218</v>
      </c>
    </row>
    <row r="102" spans="1:5" ht="25.5">
      <c r="A102" s="5" t="s">
        <v>226</v>
      </c>
      <c r="B102" s="2" t="s">
        <v>45</v>
      </c>
      <c r="C102" s="2" t="s">
        <v>6</v>
      </c>
      <c r="D102" s="3">
        <v>24230.38</v>
      </c>
      <c r="E102" s="7" t="s">
        <v>287</v>
      </c>
    </row>
    <row r="103" spans="1:5" ht="12.75">
      <c r="A103" s="49" t="s">
        <v>7</v>
      </c>
      <c r="B103" s="49"/>
      <c r="C103" s="49"/>
      <c r="D103" s="4">
        <f>SUM(D101:D102)</f>
        <v>44915.020000000004</v>
      </c>
      <c r="E103" s="8"/>
    </row>
    <row r="105" spans="1:5" ht="25.5">
      <c r="A105" s="5" t="s">
        <v>227</v>
      </c>
      <c r="B105" s="2" t="s">
        <v>46</v>
      </c>
      <c r="C105" s="2" t="s">
        <v>42</v>
      </c>
      <c r="D105" s="3">
        <v>9831.14</v>
      </c>
      <c r="E105" s="34" t="s">
        <v>217</v>
      </c>
    </row>
    <row r="106" spans="1:5" ht="12.75">
      <c r="A106" s="5" t="s">
        <v>227</v>
      </c>
      <c r="B106" s="2" t="s">
        <v>46</v>
      </c>
      <c r="C106" s="2" t="s">
        <v>42</v>
      </c>
      <c r="D106" s="3">
        <v>20.36</v>
      </c>
      <c r="E106" s="34" t="s">
        <v>218</v>
      </c>
    </row>
    <row r="107" spans="1:5" ht="12.75">
      <c r="A107" s="5" t="s">
        <v>227</v>
      </c>
      <c r="B107" s="2" t="s">
        <v>46</v>
      </c>
      <c r="C107" s="2" t="s">
        <v>42</v>
      </c>
      <c r="D107" s="3">
        <v>248.85</v>
      </c>
      <c r="E107" s="34" t="s">
        <v>199</v>
      </c>
    </row>
    <row r="108" spans="1:5" ht="12.75">
      <c r="A108" s="49" t="s">
        <v>7</v>
      </c>
      <c r="B108" s="49"/>
      <c r="C108" s="49"/>
      <c r="D108" s="4">
        <f>SUM(D105:D107)</f>
        <v>10100.35</v>
      </c>
      <c r="E108" s="8"/>
    </row>
    <row r="110" spans="1:5" ht="25.5">
      <c r="A110" s="5" t="s">
        <v>228</v>
      </c>
      <c r="B110" s="2" t="s">
        <v>47</v>
      </c>
      <c r="C110" s="2" t="s">
        <v>48</v>
      </c>
      <c r="D110" s="3">
        <v>40.57</v>
      </c>
      <c r="E110" s="34" t="s">
        <v>217</v>
      </c>
    </row>
    <row r="111" spans="1:5" ht="25.5">
      <c r="A111" s="5" t="s">
        <v>228</v>
      </c>
      <c r="B111" s="2" t="s">
        <v>47</v>
      </c>
      <c r="C111" s="2" t="s">
        <v>48</v>
      </c>
      <c r="D111" s="3">
        <v>17.53</v>
      </c>
      <c r="E111" s="34" t="s">
        <v>197</v>
      </c>
    </row>
    <row r="112" spans="1:5" ht="12.75">
      <c r="A112" s="5" t="s">
        <v>228</v>
      </c>
      <c r="B112" s="2" t="s">
        <v>47</v>
      </c>
      <c r="C112" s="2" t="s">
        <v>48</v>
      </c>
      <c r="D112" s="3">
        <v>26.84</v>
      </c>
      <c r="E112" s="34" t="s">
        <v>218</v>
      </c>
    </row>
    <row r="113" spans="1:5" ht="12.75">
      <c r="A113" s="49" t="s">
        <v>7</v>
      </c>
      <c r="B113" s="49"/>
      <c r="C113" s="49"/>
      <c r="D113" s="4">
        <f>SUM(D110:D112)</f>
        <v>84.94</v>
      </c>
      <c r="E113" s="8"/>
    </row>
    <row r="115" spans="1:5" ht="12.75">
      <c r="A115" s="5" t="s">
        <v>229</v>
      </c>
      <c r="B115" s="2" t="s">
        <v>49</v>
      </c>
      <c r="C115" s="2" t="s">
        <v>50</v>
      </c>
      <c r="D115" s="3">
        <v>52.5</v>
      </c>
      <c r="E115" s="34" t="s">
        <v>358</v>
      </c>
    </row>
    <row r="116" spans="1:5" ht="12.75">
      <c r="A116" s="5" t="s">
        <v>229</v>
      </c>
      <c r="B116" s="2" t="s">
        <v>49</v>
      </c>
      <c r="C116" s="2" t="s">
        <v>50</v>
      </c>
      <c r="D116" s="3">
        <v>74.65</v>
      </c>
      <c r="E116" s="34" t="s">
        <v>200</v>
      </c>
    </row>
    <row r="117" spans="1:5" ht="12.75">
      <c r="A117" s="49" t="s">
        <v>7</v>
      </c>
      <c r="B117" s="49"/>
      <c r="C117" s="49"/>
      <c r="D117" s="4">
        <f>SUM(D115:D116)</f>
        <v>127.15</v>
      </c>
      <c r="E117" s="8"/>
    </row>
    <row r="119" spans="1:5" ht="25.5">
      <c r="A119" s="5" t="s">
        <v>230</v>
      </c>
      <c r="B119" s="2" t="s">
        <v>51</v>
      </c>
      <c r="C119" s="2" t="s">
        <v>52</v>
      </c>
      <c r="D119" s="3">
        <v>220.2</v>
      </c>
      <c r="E119" s="34" t="s">
        <v>197</v>
      </c>
    </row>
    <row r="120" spans="1:5" ht="12.75">
      <c r="A120" s="5" t="s">
        <v>230</v>
      </c>
      <c r="B120" s="2" t="s">
        <v>51</v>
      </c>
      <c r="C120" s="2" t="s">
        <v>52</v>
      </c>
      <c r="D120" s="3">
        <v>272.6</v>
      </c>
      <c r="E120" s="34" t="s">
        <v>218</v>
      </c>
    </row>
    <row r="121" spans="1:5" ht="12.75">
      <c r="A121" s="49" t="s">
        <v>7</v>
      </c>
      <c r="B121" s="49"/>
      <c r="C121" s="49"/>
      <c r="D121" s="4">
        <f>SUM(D119:D120)</f>
        <v>492.8</v>
      </c>
      <c r="E121" s="8"/>
    </row>
    <row r="123" spans="1:5" ht="25.5">
      <c r="A123" s="5" t="s">
        <v>231</v>
      </c>
      <c r="B123" s="2" t="s">
        <v>53</v>
      </c>
      <c r="C123" s="2" t="s">
        <v>9</v>
      </c>
      <c r="D123" s="3">
        <v>89.6</v>
      </c>
      <c r="E123" s="34" t="s">
        <v>217</v>
      </c>
    </row>
    <row r="124" spans="1:5" ht="25.5">
      <c r="A124" s="5" t="s">
        <v>232</v>
      </c>
      <c r="B124" s="2" t="s">
        <v>53</v>
      </c>
      <c r="C124" s="2" t="s">
        <v>9</v>
      </c>
      <c r="D124" s="3">
        <v>47.75</v>
      </c>
      <c r="E124" s="34" t="s">
        <v>197</v>
      </c>
    </row>
    <row r="125" spans="1:5" ht="12.75">
      <c r="A125" s="49" t="s">
        <v>7</v>
      </c>
      <c r="B125" s="49"/>
      <c r="C125" s="49"/>
      <c r="D125" s="4">
        <f>SUM(D123:D124)</f>
        <v>137.35</v>
      </c>
      <c r="E125" s="8"/>
    </row>
    <row r="127" spans="1:5" ht="25.5">
      <c r="A127" s="5" t="s">
        <v>233</v>
      </c>
      <c r="B127" s="2" t="s">
        <v>54</v>
      </c>
      <c r="C127" s="2" t="s">
        <v>55</v>
      </c>
      <c r="D127" s="3">
        <v>1363.7</v>
      </c>
      <c r="E127" s="34" t="s">
        <v>217</v>
      </c>
    </row>
    <row r="128" spans="1:5" ht="12.75">
      <c r="A128" s="49" t="s">
        <v>7</v>
      </c>
      <c r="B128" s="49"/>
      <c r="C128" s="49"/>
      <c r="D128" s="4">
        <f>SUM(D127:D127)</f>
        <v>1363.7</v>
      </c>
      <c r="E128" s="8"/>
    </row>
    <row r="130" spans="1:5" ht="25.5">
      <c r="A130" s="5" t="s">
        <v>234</v>
      </c>
      <c r="B130" s="2" t="s">
        <v>56</v>
      </c>
      <c r="C130" s="2" t="s">
        <v>6</v>
      </c>
      <c r="D130" s="3">
        <v>486.83</v>
      </c>
      <c r="E130" s="34" t="s">
        <v>197</v>
      </c>
    </row>
    <row r="131" spans="1:5" ht="12.75">
      <c r="A131" s="49" t="s">
        <v>7</v>
      </c>
      <c r="B131" s="49"/>
      <c r="C131" s="49"/>
      <c r="D131" s="4">
        <f>SUM(D130:D130)</f>
        <v>486.83</v>
      </c>
      <c r="E131" s="8"/>
    </row>
    <row r="133" spans="1:5" ht="25.5">
      <c r="A133" s="5" t="s">
        <v>235</v>
      </c>
      <c r="B133" s="2" t="s">
        <v>57</v>
      </c>
      <c r="C133" s="2" t="s">
        <v>28</v>
      </c>
      <c r="D133" s="3">
        <v>675</v>
      </c>
      <c r="E133" s="34" t="s">
        <v>197</v>
      </c>
    </row>
    <row r="134" spans="1:5" ht="12.75">
      <c r="A134" s="49" t="s">
        <v>7</v>
      </c>
      <c r="B134" s="49"/>
      <c r="C134" s="49"/>
      <c r="D134" s="4">
        <f>SUM(D133:D133)</f>
        <v>675</v>
      </c>
      <c r="E134" s="8"/>
    </row>
    <row r="136" spans="1:5" ht="25.5">
      <c r="A136" s="33" t="s">
        <v>347</v>
      </c>
      <c r="B136" s="2" t="s">
        <v>58</v>
      </c>
      <c r="C136" s="2" t="s">
        <v>6</v>
      </c>
      <c r="D136" s="3">
        <v>1650</v>
      </c>
      <c r="E136" s="34" t="s">
        <v>197</v>
      </c>
    </row>
    <row r="137" spans="1:5" ht="25.5">
      <c r="A137" s="33" t="s">
        <v>347</v>
      </c>
      <c r="B137" s="2" t="s">
        <v>58</v>
      </c>
      <c r="C137" s="2" t="s">
        <v>6</v>
      </c>
      <c r="D137" s="3">
        <v>100</v>
      </c>
      <c r="E137" s="34" t="s">
        <v>198</v>
      </c>
    </row>
    <row r="138" spans="1:5" ht="12.75">
      <c r="A138" s="49" t="s">
        <v>7</v>
      </c>
      <c r="B138" s="49"/>
      <c r="C138" s="49"/>
      <c r="D138" s="4">
        <f>SUM(D136:D137)</f>
        <v>1750</v>
      </c>
      <c r="E138" s="8"/>
    </row>
    <row r="140" spans="1:5" ht="25.5">
      <c r="A140" s="33" t="s">
        <v>349</v>
      </c>
      <c r="B140" s="2" t="s">
        <v>59</v>
      </c>
      <c r="C140" s="2" t="s">
        <v>348</v>
      </c>
      <c r="D140" s="3">
        <v>59.1</v>
      </c>
      <c r="E140" s="34" t="s">
        <v>217</v>
      </c>
    </row>
    <row r="141" spans="1:5" ht="12.75">
      <c r="A141" s="33" t="s">
        <v>349</v>
      </c>
      <c r="B141" s="2" t="s">
        <v>59</v>
      </c>
      <c r="C141" s="2" t="s">
        <v>348</v>
      </c>
      <c r="D141" s="3">
        <v>325</v>
      </c>
      <c r="E141" s="34" t="s">
        <v>191</v>
      </c>
    </row>
    <row r="142" spans="1:5" ht="12.75">
      <c r="A142" s="49" t="s">
        <v>7</v>
      </c>
      <c r="B142" s="49"/>
      <c r="C142" s="49"/>
      <c r="D142" s="4">
        <f>SUM(D140:D141)</f>
        <v>384.1</v>
      </c>
      <c r="E142" s="8"/>
    </row>
    <row r="144" spans="1:5" ht="25.5">
      <c r="A144" s="5" t="s">
        <v>236</v>
      </c>
      <c r="B144" s="2" t="s">
        <v>60</v>
      </c>
      <c r="C144" s="2" t="s">
        <v>61</v>
      </c>
      <c r="D144" s="3">
        <v>168.75</v>
      </c>
      <c r="E144" s="34" t="s">
        <v>217</v>
      </c>
    </row>
    <row r="145" spans="1:5" ht="12.75">
      <c r="A145" s="49" t="s">
        <v>7</v>
      </c>
      <c r="B145" s="49"/>
      <c r="C145" s="49"/>
      <c r="D145" s="4">
        <f>SUM(D144:D144)</f>
        <v>168.75</v>
      </c>
      <c r="E145" s="8"/>
    </row>
    <row r="147" spans="1:5" ht="25.5">
      <c r="A147" s="33" t="s">
        <v>346</v>
      </c>
      <c r="B147" s="2" t="s">
        <v>62</v>
      </c>
      <c r="C147" s="2" t="s">
        <v>11</v>
      </c>
      <c r="D147" s="3">
        <v>9636.04</v>
      </c>
      <c r="E147" s="34" t="s">
        <v>217</v>
      </c>
    </row>
    <row r="148" spans="1:5" ht="12.75">
      <c r="A148" s="49" t="s">
        <v>7</v>
      </c>
      <c r="B148" s="49"/>
      <c r="C148" s="49"/>
      <c r="D148" s="4">
        <f>SUM(D147:D147)</f>
        <v>9636.04</v>
      </c>
      <c r="E148" s="8"/>
    </row>
    <row r="150" spans="1:5" ht="12.75">
      <c r="A150" s="33" t="s">
        <v>345</v>
      </c>
      <c r="B150" s="2" t="s">
        <v>63</v>
      </c>
      <c r="C150" s="2" t="s">
        <v>52</v>
      </c>
      <c r="D150" s="3">
        <v>287.2</v>
      </c>
      <c r="E150" s="34" t="s">
        <v>213</v>
      </c>
    </row>
    <row r="151" spans="1:5" ht="12.75">
      <c r="A151" s="49" t="s">
        <v>7</v>
      </c>
      <c r="B151" s="49"/>
      <c r="C151" s="49"/>
      <c r="D151" s="4">
        <f>SUM(D150:D150)</f>
        <v>287.2</v>
      </c>
      <c r="E151" s="8"/>
    </row>
    <row r="153" spans="1:5" ht="25.5">
      <c r="A153" s="5" t="s">
        <v>237</v>
      </c>
      <c r="B153" s="2" t="s">
        <v>64</v>
      </c>
      <c r="C153" s="2" t="s">
        <v>48</v>
      </c>
      <c r="D153" s="3">
        <v>967.5</v>
      </c>
      <c r="E153" s="34" t="s">
        <v>197</v>
      </c>
    </row>
    <row r="154" spans="1:5" ht="12.75">
      <c r="A154" s="49" t="s">
        <v>7</v>
      </c>
      <c r="B154" s="49"/>
      <c r="C154" s="49"/>
      <c r="D154" s="4">
        <f>SUM(D153:D153)</f>
        <v>967.5</v>
      </c>
      <c r="E154" s="8"/>
    </row>
    <row r="156" spans="1:5" ht="12.75">
      <c r="A156" s="5" t="s">
        <v>238</v>
      </c>
      <c r="B156" s="2" t="s">
        <v>65</v>
      </c>
      <c r="C156" s="2" t="s">
        <v>6</v>
      </c>
      <c r="D156" s="3">
        <v>4758.85</v>
      </c>
      <c r="E156" s="34" t="s">
        <v>359</v>
      </c>
    </row>
    <row r="157" spans="1:5" ht="12.75">
      <c r="A157" s="49" t="s">
        <v>7</v>
      </c>
      <c r="B157" s="49"/>
      <c r="C157" s="49"/>
      <c r="D157" s="4">
        <f>SUM(D156:D156)</f>
        <v>4758.85</v>
      </c>
      <c r="E157" s="8"/>
    </row>
    <row r="159" spans="1:5" ht="12.75">
      <c r="A159" s="5" t="s">
        <v>239</v>
      </c>
      <c r="B159" s="2" t="s">
        <v>66</v>
      </c>
      <c r="C159" s="2" t="s">
        <v>6</v>
      </c>
      <c r="D159" s="3">
        <v>2760.61</v>
      </c>
      <c r="E159" s="34" t="s">
        <v>360</v>
      </c>
    </row>
    <row r="160" spans="1:5" ht="12.75">
      <c r="A160" s="49" t="s">
        <v>7</v>
      </c>
      <c r="B160" s="49"/>
      <c r="C160" s="49"/>
      <c r="D160" s="4">
        <f>SUM(D159:D159)</f>
        <v>2760.61</v>
      </c>
      <c r="E160" s="8"/>
    </row>
    <row r="162" spans="1:5" ht="25.5">
      <c r="A162" s="5" t="s">
        <v>240</v>
      </c>
      <c r="B162" s="2"/>
      <c r="C162" s="2"/>
      <c r="D162" s="3">
        <v>1564.41</v>
      </c>
      <c r="E162" s="34" t="s">
        <v>198</v>
      </c>
    </row>
    <row r="163" spans="1:5" ht="12.75">
      <c r="A163" s="49" t="s">
        <v>7</v>
      </c>
      <c r="B163" s="49"/>
      <c r="C163" s="49"/>
      <c r="D163" s="4">
        <f>SUM(D162:D162)</f>
        <v>1564.41</v>
      </c>
      <c r="E163" s="8"/>
    </row>
    <row r="165" spans="1:5" ht="12.75">
      <c r="A165" s="5" t="s">
        <v>241</v>
      </c>
      <c r="B165" s="2" t="s">
        <v>67</v>
      </c>
      <c r="C165" s="2" t="s">
        <v>9</v>
      </c>
      <c r="D165" s="3">
        <v>95.98</v>
      </c>
      <c r="E165" s="34" t="s">
        <v>358</v>
      </c>
    </row>
    <row r="166" spans="1:5" ht="12.75">
      <c r="A166" s="49" t="s">
        <v>7</v>
      </c>
      <c r="B166" s="49"/>
      <c r="C166" s="49"/>
      <c r="D166" s="4">
        <f>SUM(D165:D165)</f>
        <v>95.98</v>
      </c>
      <c r="E166" s="8"/>
    </row>
    <row r="168" spans="1:5" ht="25.5">
      <c r="A168" s="33" t="s">
        <v>344</v>
      </c>
      <c r="B168" s="2" t="s">
        <v>68</v>
      </c>
      <c r="C168" s="2" t="s">
        <v>6</v>
      </c>
      <c r="D168" s="3">
        <v>3344.28</v>
      </c>
      <c r="E168" s="34" t="s">
        <v>197</v>
      </c>
    </row>
    <row r="169" spans="1:5" ht="12.75">
      <c r="A169" s="49" t="s">
        <v>7</v>
      </c>
      <c r="B169" s="49"/>
      <c r="C169" s="49"/>
      <c r="D169" s="4">
        <f>SUM(D168:D168)</f>
        <v>3344.28</v>
      </c>
      <c r="E169" s="8"/>
    </row>
    <row r="171" spans="1:5" ht="25.5">
      <c r="A171" s="34" t="s">
        <v>361</v>
      </c>
      <c r="B171" s="2"/>
      <c r="C171" s="2"/>
      <c r="D171" s="3">
        <v>1552.45</v>
      </c>
      <c r="E171" s="34" t="s">
        <v>217</v>
      </c>
    </row>
    <row r="172" spans="1:5" ht="12.75">
      <c r="A172" s="49" t="s">
        <v>7</v>
      </c>
      <c r="B172" s="49"/>
      <c r="C172" s="49"/>
      <c r="D172" s="4">
        <f>SUM(D171:D171)</f>
        <v>1552.45</v>
      </c>
      <c r="E172" s="8"/>
    </row>
    <row r="174" spans="1:5" ht="12.75">
      <c r="A174" s="5" t="s">
        <v>242</v>
      </c>
      <c r="B174" s="2"/>
      <c r="C174" s="2"/>
      <c r="D174" s="3">
        <v>662.5</v>
      </c>
      <c r="E174" s="34" t="s">
        <v>359</v>
      </c>
    </row>
    <row r="175" spans="1:5" ht="12.75">
      <c r="A175" s="49" t="s">
        <v>7</v>
      </c>
      <c r="B175" s="49"/>
      <c r="C175" s="49"/>
      <c r="D175" s="4">
        <f>SUM(D174:D174)</f>
        <v>662.5</v>
      </c>
      <c r="E175" s="8"/>
    </row>
    <row r="177" spans="1:5" ht="25.5">
      <c r="A177" s="5" t="s">
        <v>243</v>
      </c>
      <c r="B177" s="2" t="s">
        <v>69</v>
      </c>
      <c r="C177" s="2" t="s">
        <v>42</v>
      </c>
      <c r="D177" s="3">
        <v>15304.91</v>
      </c>
      <c r="E177" s="34" t="s">
        <v>197</v>
      </c>
    </row>
    <row r="178" spans="1:5" ht="12.75">
      <c r="A178" s="49" t="s">
        <v>7</v>
      </c>
      <c r="B178" s="49"/>
      <c r="C178" s="49"/>
      <c r="D178" s="4">
        <f>SUM(D177:D177)</f>
        <v>15304.91</v>
      </c>
      <c r="E178" s="8"/>
    </row>
    <row r="180" spans="1:5" ht="12.75">
      <c r="A180" s="5" t="s">
        <v>244</v>
      </c>
      <c r="B180" s="2" t="s">
        <v>70</v>
      </c>
      <c r="C180" s="2" t="s">
        <v>6</v>
      </c>
      <c r="D180" s="3">
        <v>508.75</v>
      </c>
      <c r="E180" s="34" t="s">
        <v>199</v>
      </c>
    </row>
    <row r="181" spans="1:5" ht="12.75">
      <c r="A181" s="49" t="s">
        <v>7</v>
      </c>
      <c r="B181" s="49"/>
      <c r="C181" s="49"/>
      <c r="D181" s="4">
        <f>SUM(D180:D180)</f>
        <v>508.75</v>
      </c>
      <c r="E181" s="8"/>
    </row>
    <row r="183" spans="1:5" ht="25.5">
      <c r="A183" s="5" t="s">
        <v>245</v>
      </c>
      <c r="B183" s="2" t="s">
        <v>71</v>
      </c>
      <c r="C183" s="2" t="s">
        <v>42</v>
      </c>
      <c r="D183" s="3">
        <v>178.13</v>
      </c>
      <c r="E183" s="34" t="s">
        <v>197</v>
      </c>
    </row>
    <row r="184" spans="1:5" ht="12.75">
      <c r="A184" s="49" t="s">
        <v>7</v>
      </c>
      <c r="B184" s="49"/>
      <c r="C184" s="49"/>
      <c r="D184" s="4">
        <f>SUM(D183:D183)</f>
        <v>178.13</v>
      </c>
      <c r="E184" s="8"/>
    </row>
    <row r="186" spans="1:5" ht="25.5">
      <c r="A186" s="33" t="s">
        <v>343</v>
      </c>
      <c r="B186" s="2" t="s">
        <v>72</v>
      </c>
      <c r="C186" s="2" t="s">
        <v>6</v>
      </c>
      <c r="D186" s="3">
        <v>4091.25</v>
      </c>
      <c r="E186" s="34" t="s">
        <v>198</v>
      </c>
    </row>
    <row r="187" spans="1:5" ht="12.75">
      <c r="A187" s="49" t="s">
        <v>7</v>
      </c>
      <c r="B187" s="49"/>
      <c r="C187" s="49"/>
      <c r="D187" s="4">
        <f>SUM(D186:D186)</f>
        <v>4091.25</v>
      </c>
      <c r="E187" s="8"/>
    </row>
    <row r="189" spans="1:5" ht="25.5">
      <c r="A189" s="33" t="s">
        <v>339</v>
      </c>
      <c r="B189" s="2" t="s">
        <v>73</v>
      </c>
      <c r="C189" s="2" t="s">
        <v>9</v>
      </c>
      <c r="D189" s="3">
        <v>4300</v>
      </c>
      <c r="E189" s="34" t="s">
        <v>198</v>
      </c>
    </row>
    <row r="190" spans="1:5" s="42" customFormat="1" ht="25.5">
      <c r="A190" s="39" t="s">
        <v>339</v>
      </c>
      <c r="B190" s="2" t="s">
        <v>73</v>
      </c>
      <c r="C190" s="39" t="s">
        <v>9</v>
      </c>
      <c r="D190" s="40">
        <v>2675</v>
      </c>
      <c r="E190" s="41" t="s">
        <v>340</v>
      </c>
    </row>
    <row r="191" spans="1:5" ht="12.75">
      <c r="A191" s="49" t="s">
        <v>7</v>
      </c>
      <c r="B191" s="49"/>
      <c r="C191" s="49"/>
      <c r="D191" s="4">
        <f>SUM(D189:D190)</f>
        <v>6975</v>
      </c>
      <c r="E191" s="8"/>
    </row>
    <row r="193" spans="1:5" ht="25.5">
      <c r="A193" s="5" t="s">
        <v>246</v>
      </c>
      <c r="B193" s="2" t="s">
        <v>74</v>
      </c>
      <c r="C193" s="2" t="s">
        <v>9</v>
      </c>
      <c r="D193" s="3">
        <v>175</v>
      </c>
      <c r="E193" s="34" t="s">
        <v>198</v>
      </c>
    </row>
    <row r="194" spans="1:5" ht="12.75">
      <c r="A194" s="49" t="s">
        <v>7</v>
      </c>
      <c r="B194" s="49"/>
      <c r="C194" s="49"/>
      <c r="D194" s="4">
        <f>SUM(D193:D193)</f>
        <v>175</v>
      </c>
      <c r="E194" s="8"/>
    </row>
    <row r="196" spans="1:5" ht="12.75">
      <c r="A196" s="5" t="s">
        <v>247</v>
      </c>
      <c r="B196" s="2" t="s">
        <v>75</v>
      </c>
      <c r="C196" s="2" t="s">
        <v>9</v>
      </c>
      <c r="D196" s="3">
        <v>1775.62</v>
      </c>
      <c r="E196" s="34" t="s">
        <v>358</v>
      </c>
    </row>
    <row r="197" spans="1:5" ht="12.75">
      <c r="A197" s="49" t="s">
        <v>7</v>
      </c>
      <c r="B197" s="49"/>
      <c r="C197" s="49"/>
      <c r="D197" s="4">
        <f>SUM(D196:D196)</f>
        <v>1775.62</v>
      </c>
      <c r="E197" s="8"/>
    </row>
    <row r="199" spans="1:5" ht="12.75">
      <c r="A199" s="5" t="s">
        <v>248</v>
      </c>
      <c r="B199" s="2" t="s">
        <v>76</v>
      </c>
      <c r="C199" s="2" t="s">
        <v>9</v>
      </c>
      <c r="D199" s="3">
        <v>256</v>
      </c>
      <c r="E199" s="34" t="s">
        <v>359</v>
      </c>
    </row>
    <row r="200" spans="1:5" ht="12.75">
      <c r="A200" s="49" t="s">
        <v>7</v>
      </c>
      <c r="B200" s="49"/>
      <c r="C200" s="49"/>
      <c r="D200" s="4">
        <f>SUM(D199:D199)</f>
        <v>256</v>
      </c>
      <c r="E200" s="8"/>
    </row>
    <row r="202" spans="1:5" ht="12.75">
      <c r="A202" s="5" t="s">
        <v>249</v>
      </c>
      <c r="B202" s="2" t="s">
        <v>77</v>
      </c>
      <c r="C202" s="2" t="s">
        <v>6</v>
      </c>
      <c r="D202" s="3">
        <v>467.28</v>
      </c>
      <c r="E202" s="34" t="s">
        <v>199</v>
      </c>
    </row>
    <row r="203" spans="1:5" ht="12.75">
      <c r="A203" s="49" t="s">
        <v>7</v>
      </c>
      <c r="B203" s="49"/>
      <c r="C203" s="49"/>
      <c r="D203" s="4">
        <f>SUM(D202:D202)</f>
        <v>467.28</v>
      </c>
      <c r="E203" s="8"/>
    </row>
    <row r="205" spans="1:5" ht="12.75">
      <c r="A205" s="5" t="s">
        <v>250</v>
      </c>
      <c r="B205" s="2" t="s">
        <v>78</v>
      </c>
      <c r="C205" s="2" t="s">
        <v>9</v>
      </c>
      <c r="D205" s="3">
        <v>978.16</v>
      </c>
      <c r="E205" s="34" t="s">
        <v>359</v>
      </c>
    </row>
    <row r="206" spans="1:5" ht="12.75">
      <c r="A206" s="49" t="s">
        <v>7</v>
      </c>
      <c r="B206" s="49"/>
      <c r="C206" s="49"/>
      <c r="D206" s="4">
        <f>SUM(D205:D205)</f>
        <v>978.16</v>
      </c>
      <c r="E206" s="8"/>
    </row>
    <row r="208" spans="1:5" ht="12.75">
      <c r="A208" s="5" t="s">
        <v>251</v>
      </c>
      <c r="B208" s="2" t="s">
        <v>79</v>
      </c>
      <c r="C208" s="2" t="s">
        <v>6</v>
      </c>
      <c r="D208" s="3">
        <v>19.24</v>
      </c>
      <c r="E208" s="34" t="s">
        <v>359</v>
      </c>
    </row>
    <row r="209" spans="1:5" ht="12.75">
      <c r="A209" s="49" t="s">
        <v>7</v>
      </c>
      <c r="B209" s="49"/>
      <c r="C209" s="49"/>
      <c r="D209" s="4">
        <f>SUM(D208:D208)</f>
        <v>19.24</v>
      </c>
      <c r="E209" s="8"/>
    </row>
    <row r="211" spans="1:5" ht="12.75">
      <c r="A211" s="5" t="s">
        <v>252</v>
      </c>
      <c r="B211" s="2" t="s">
        <v>80</v>
      </c>
      <c r="C211" s="2" t="s">
        <v>6</v>
      </c>
      <c r="D211" s="3">
        <v>2057.13</v>
      </c>
      <c r="E211" s="34" t="s">
        <v>191</v>
      </c>
    </row>
    <row r="212" spans="1:5" ht="12.75">
      <c r="A212" s="49" t="s">
        <v>7</v>
      </c>
      <c r="B212" s="49"/>
      <c r="C212" s="49"/>
      <c r="D212" s="4">
        <f>SUM(D211:D211)</f>
        <v>2057.13</v>
      </c>
      <c r="E212" s="8"/>
    </row>
    <row r="214" spans="1:5" ht="25.5">
      <c r="A214" s="5" t="s">
        <v>253</v>
      </c>
      <c r="B214" s="2" t="s">
        <v>81</v>
      </c>
      <c r="C214" s="2" t="s">
        <v>82</v>
      </c>
      <c r="D214" s="3">
        <v>1650</v>
      </c>
      <c r="E214" s="34" t="s">
        <v>198</v>
      </c>
    </row>
    <row r="215" spans="1:5" ht="12.75">
      <c r="A215" s="49" t="s">
        <v>7</v>
      </c>
      <c r="B215" s="49"/>
      <c r="C215" s="49"/>
      <c r="D215" s="4">
        <f>SUM(D214:D214)</f>
        <v>1650</v>
      </c>
      <c r="E215" s="8"/>
    </row>
    <row r="217" spans="1:5" ht="12.75">
      <c r="A217" s="5" t="s">
        <v>254</v>
      </c>
      <c r="B217" s="2"/>
      <c r="C217" s="2"/>
      <c r="D217" s="3">
        <v>218.63</v>
      </c>
      <c r="E217" s="34" t="s">
        <v>199</v>
      </c>
    </row>
    <row r="218" spans="1:5" ht="12.75">
      <c r="A218" s="49" t="s">
        <v>7</v>
      </c>
      <c r="B218" s="49"/>
      <c r="C218" s="49"/>
      <c r="D218" s="4">
        <f>SUM(D217:D217)</f>
        <v>218.63</v>
      </c>
      <c r="E218" s="8"/>
    </row>
    <row r="220" spans="1:5" ht="12.75">
      <c r="A220" s="5" t="s">
        <v>255</v>
      </c>
      <c r="B220" s="2"/>
      <c r="C220" s="2"/>
      <c r="D220" s="3">
        <v>75.19</v>
      </c>
      <c r="E220" s="34" t="s">
        <v>211</v>
      </c>
    </row>
    <row r="221" spans="1:5" ht="12.75">
      <c r="A221" s="49" t="s">
        <v>7</v>
      </c>
      <c r="B221" s="49"/>
      <c r="C221" s="49"/>
      <c r="D221" s="4">
        <f>SUM(D220:D220)</f>
        <v>75.19</v>
      </c>
      <c r="E221" s="8"/>
    </row>
    <row r="223" spans="1:5" ht="12.75">
      <c r="A223" s="5" t="s">
        <v>207</v>
      </c>
      <c r="B223" s="2"/>
      <c r="C223" s="2"/>
      <c r="D223" s="3">
        <v>297.59</v>
      </c>
      <c r="E223" s="34" t="s">
        <v>211</v>
      </c>
    </row>
    <row r="224" spans="1:5" ht="12.75">
      <c r="A224" s="49" t="s">
        <v>7</v>
      </c>
      <c r="B224" s="49"/>
      <c r="C224" s="49"/>
      <c r="D224" s="4">
        <f>SUM(D223:D223)</f>
        <v>297.59</v>
      </c>
      <c r="E224" s="8"/>
    </row>
    <row r="226" spans="1:5" ht="12.75">
      <c r="A226" s="5" t="s">
        <v>256</v>
      </c>
      <c r="B226" s="2" t="s">
        <v>83</v>
      </c>
      <c r="C226" s="2" t="s">
        <v>52</v>
      </c>
      <c r="D226" s="3">
        <v>1100.68</v>
      </c>
      <c r="E226" s="34" t="s">
        <v>358</v>
      </c>
    </row>
    <row r="227" spans="1:5" ht="12.75">
      <c r="A227" s="49" t="s">
        <v>7</v>
      </c>
      <c r="B227" s="49"/>
      <c r="C227" s="49"/>
      <c r="D227" s="4">
        <f>SUM(D226:D226)</f>
        <v>1100.68</v>
      </c>
      <c r="E227" s="8"/>
    </row>
    <row r="229" spans="1:5" ht="12.75">
      <c r="A229" s="5" t="s">
        <v>257</v>
      </c>
      <c r="B229" s="2" t="s">
        <v>84</v>
      </c>
      <c r="C229" s="2" t="s">
        <v>6</v>
      </c>
      <c r="D229" s="3">
        <v>5307.5</v>
      </c>
      <c r="E229" s="34" t="s">
        <v>199</v>
      </c>
    </row>
    <row r="230" spans="1:5" ht="12.75">
      <c r="A230" s="49" t="s">
        <v>7</v>
      </c>
      <c r="B230" s="49"/>
      <c r="C230" s="49"/>
      <c r="D230" s="4">
        <f>SUM(D229:D229)</f>
        <v>5307.5</v>
      </c>
      <c r="E230" s="8"/>
    </row>
    <row r="232" spans="1:5" ht="25.5">
      <c r="A232" s="5" t="s">
        <v>258</v>
      </c>
      <c r="B232" s="2" t="s">
        <v>85</v>
      </c>
      <c r="C232" s="2" t="s">
        <v>6</v>
      </c>
      <c r="D232" s="3">
        <v>1867.5</v>
      </c>
      <c r="E232" s="34" t="s">
        <v>198</v>
      </c>
    </row>
    <row r="233" spans="1:5" ht="12.75">
      <c r="A233" s="49" t="s">
        <v>7</v>
      </c>
      <c r="B233" s="49"/>
      <c r="C233" s="49"/>
      <c r="D233" s="4">
        <f>SUM(D232:D232)</f>
        <v>1867.5</v>
      </c>
      <c r="E233" s="8"/>
    </row>
    <row r="235" spans="1:5" ht="12.75">
      <c r="A235" s="5" t="s">
        <v>259</v>
      </c>
      <c r="B235" s="2" t="s">
        <v>86</v>
      </c>
      <c r="C235" s="2" t="s">
        <v>6</v>
      </c>
      <c r="D235" s="3">
        <v>2415.71</v>
      </c>
      <c r="E235" s="34" t="s">
        <v>362</v>
      </c>
    </row>
    <row r="236" spans="1:5" ht="12.75">
      <c r="A236" s="49" t="s">
        <v>7</v>
      </c>
      <c r="B236" s="49"/>
      <c r="C236" s="49"/>
      <c r="D236" s="4">
        <f>SUM(D235:D235)</f>
        <v>2415.71</v>
      </c>
      <c r="E236" s="8"/>
    </row>
    <row r="238" spans="1:5" ht="25.5">
      <c r="A238" s="5" t="s">
        <v>260</v>
      </c>
      <c r="B238" s="2"/>
      <c r="C238" s="2"/>
      <c r="D238" s="3">
        <v>11.94</v>
      </c>
      <c r="E238" s="34" t="s">
        <v>197</v>
      </c>
    </row>
    <row r="239" spans="1:5" ht="12.75">
      <c r="A239" s="5" t="s">
        <v>260</v>
      </c>
      <c r="B239" s="2"/>
      <c r="C239" s="2"/>
      <c r="D239" s="3">
        <v>41.68</v>
      </c>
      <c r="E239" s="34" t="s">
        <v>218</v>
      </c>
    </row>
    <row r="240" spans="1:5" ht="12.75">
      <c r="A240" s="5" t="s">
        <v>260</v>
      </c>
      <c r="B240" s="2"/>
      <c r="C240" s="2"/>
      <c r="D240" s="3">
        <v>71.63</v>
      </c>
      <c r="E240" s="34" t="s">
        <v>199</v>
      </c>
    </row>
    <row r="241" spans="1:5" ht="12.75">
      <c r="A241" s="49" t="s">
        <v>7</v>
      </c>
      <c r="B241" s="49"/>
      <c r="C241" s="49"/>
      <c r="D241" s="4">
        <f>SUM(D238:D240)</f>
        <v>125.25</v>
      </c>
      <c r="E241" s="8"/>
    </row>
    <row r="243" spans="1:5" ht="25.5">
      <c r="A243" s="5" t="s">
        <v>261</v>
      </c>
      <c r="B243" s="2" t="s">
        <v>87</v>
      </c>
      <c r="C243" s="2" t="s">
        <v>6</v>
      </c>
      <c r="D243" s="3">
        <v>1193.25</v>
      </c>
      <c r="E243" s="34" t="s">
        <v>217</v>
      </c>
    </row>
    <row r="244" spans="1:5" ht="12.75">
      <c r="A244" s="5" t="s">
        <v>262</v>
      </c>
      <c r="B244" s="2" t="s">
        <v>87</v>
      </c>
      <c r="C244" s="2" t="s">
        <v>6</v>
      </c>
      <c r="D244" s="3">
        <v>1234</v>
      </c>
      <c r="E244" s="34" t="s">
        <v>191</v>
      </c>
    </row>
    <row r="245" spans="1:5" ht="25.5">
      <c r="A245" s="5" t="s">
        <v>262</v>
      </c>
      <c r="B245" s="2" t="s">
        <v>87</v>
      </c>
      <c r="C245" s="2" t="s">
        <v>6</v>
      </c>
      <c r="D245" s="3">
        <v>19399.15</v>
      </c>
      <c r="E245" s="34" t="s">
        <v>197</v>
      </c>
    </row>
    <row r="246" spans="1:5" ht="12.75">
      <c r="A246" s="49" t="s">
        <v>7</v>
      </c>
      <c r="B246" s="49"/>
      <c r="C246" s="49"/>
      <c r="D246" s="4">
        <f>SUM(D243:D245)</f>
        <v>21826.4</v>
      </c>
      <c r="E246" s="8"/>
    </row>
    <row r="248" spans="1:5" ht="12.75">
      <c r="A248" s="5" t="s">
        <v>263</v>
      </c>
      <c r="B248" s="2" t="s">
        <v>88</v>
      </c>
      <c r="C248" s="2" t="s">
        <v>9</v>
      </c>
      <c r="D248" s="3">
        <v>832.06</v>
      </c>
      <c r="E248" s="34" t="s">
        <v>358</v>
      </c>
    </row>
    <row r="249" spans="1:5" ht="12.75">
      <c r="A249" s="5" t="s">
        <v>263</v>
      </c>
      <c r="B249" s="2" t="s">
        <v>88</v>
      </c>
      <c r="C249" s="2" t="s">
        <v>9</v>
      </c>
      <c r="D249" s="3">
        <v>0.04</v>
      </c>
      <c r="E249" s="34" t="s">
        <v>363</v>
      </c>
    </row>
    <row r="250" spans="1:5" ht="12.75">
      <c r="A250" s="49" t="s">
        <v>7</v>
      </c>
      <c r="B250" s="49"/>
      <c r="C250" s="49"/>
      <c r="D250" s="4">
        <f>SUM(D248:D249)</f>
        <v>832.0999999999999</v>
      </c>
      <c r="E250" s="8"/>
    </row>
    <row r="252" spans="1:5" ht="25.5">
      <c r="A252" s="5" t="s">
        <v>264</v>
      </c>
      <c r="B252" s="2" t="s">
        <v>89</v>
      </c>
      <c r="C252" s="2" t="s">
        <v>6</v>
      </c>
      <c r="D252" s="3">
        <v>3162.5</v>
      </c>
      <c r="E252" s="34" t="s">
        <v>198</v>
      </c>
    </row>
    <row r="253" spans="1:5" ht="12.75">
      <c r="A253" s="5" t="s">
        <v>264</v>
      </c>
      <c r="B253" s="2" t="s">
        <v>89</v>
      </c>
      <c r="C253" s="2" t="s">
        <v>6</v>
      </c>
      <c r="D253" s="3">
        <v>7687.5</v>
      </c>
      <c r="E253" s="34" t="s">
        <v>199</v>
      </c>
    </row>
    <row r="254" spans="1:5" ht="12.75">
      <c r="A254" s="49" t="s">
        <v>7</v>
      </c>
      <c r="B254" s="49"/>
      <c r="C254" s="49"/>
      <c r="D254" s="4">
        <f>SUM(D252:D253)</f>
        <v>10850</v>
      </c>
      <c r="E254" s="8"/>
    </row>
    <row r="256" spans="1:5" s="13" customFormat="1" ht="25.5">
      <c r="A256" s="33" t="s">
        <v>364</v>
      </c>
      <c r="B256" s="2" t="s">
        <v>90</v>
      </c>
      <c r="C256" s="2" t="s">
        <v>91</v>
      </c>
      <c r="D256" s="3">
        <v>1560.5</v>
      </c>
      <c r="E256" s="34" t="s">
        <v>217</v>
      </c>
    </row>
    <row r="257" spans="1:5" ht="12.75">
      <c r="A257" s="33" t="s">
        <v>364</v>
      </c>
      <c r="B257" s="2" t="s">
        <v>90</v>
      </c>
      <c r="C257" s="2" t="s">
        <v>91</v>
      </c>
      <c r="D257" s="3">
        <v>30501.97</v>
      </c>
      <c r="E257" s="34" t="s">
        <v>358</v>
      </c>
    </row>
    <row r="258" spans="1:5" ht="12.75">
      <c r="A258" s="49" t="s">
        <v>7</v>
      </c>
      <c r="B258" s="49"/>
      <c r="C258" s="49"/>
      <c r="D258" s="4">
        <f>SUM(D256:D257)</f>
        <v>32062.47</v>
      </c>
      <c r="E258" s="8"/>
    </row>
    <row r="260" spans="1:5" ht="12.75">
      <c r="A260" s="5" t="s">
        <v>265</v>
      </c>
      <c r="B260" s="2" t="s">
        <v>92</v>
      </c>
      <c r="C260" s="2" t="s">
        <v>93</v>
      </c>
      <c r="D260" s="3">
        <v>1028.6</v>
      </c>
      <c r="E260" s="34" t="s">
        <v>360</v>
      </c>
    </row>
    <row r="261" spans="1:5" ht="12.75">
      <c r="A261" s="49" t="s">
        <v>7</v>
      </c>
      <c r="B261" s="49"/>
      <c r="C261" s="49"/>
      <c r="D261" s="4">
        <f>SUM(D260:D260)</f>
        <v>1028.6</v>
      </c>
      <c r="E261" s="8"/>
    </row>
    <row r="263" spans="1:5" ht="12.75">
      <c r="A263" s="5" t="s">
        <v>266</v>
      </c>
      <c r="B263" s="2" t="s">
        <v>94</v>
      </c>
      <c r="C263" s="2" t="s">
        <v>9</v>
      </c>
      <c r="D263" s="3">
        <v>8386.27</v>
      </c>
      <c r="E263" s="34" t="s">
        <v>358</v>
      </c>
    </row>
    <row r="264" spans="1:5" ht="12.75">
      <c r="A264" s="49" t="s">
        <v>7</v>
      </c>
      <c r="B264" s="49"/>
      <c r="C264" s="49"/>
      <c r="D264" s="4">
        <f>SUM(D263:D263)</f>
        <v>8386.27</v>
      </c>
      <c r="E264" s="8"/>
    </row>
    <row r="266" spans="1:5" ht="12.75">
      <c r="A266" s="5" t="s">
        <v>267</v>
      </c>
      <c r="B266" s="2" t="s">
        <v>95</v>
      </c>
      <c r="C266" s="2" t="s">
        <v>9</v>
      </c>
      <c r="D266" s="3">
        <v>185.41</v>
      </c>
      <c r="E266" s="34" t="s">
        <v>199</v>
      </c>
    </row>
    <row r="267" spans="1:5" ht="12.75">
      <c r="A267" s="49" t="s">
        <v>7</v>
      </c>
      <c r="B267" s="49"/>
      <c r="C267" s="49"/>
      <c r="D267" s="4">
        <f>SUM(D266:D266)</f>
        <v>185.41</v>
      </c>
      <c r="E267" s="8"/>
    </row>
    <row r="269" spans="1:5" ht="12.75">
      <c r="A269" s="5" t="s">
        <v>288</v>
      </c>
      <c r="B269" s="2" t="s">
        <v>96</v>
      </c>
      <c r="C269" s="2" t="s">
        <v>9</v>
      </c>
      <c r="D269" s="3">
        <v>7.66</v>
      </c>
      <c r="E269" s="34" t="s">
        <v>191</v>
      </c>
    </row>
    <row r="270" spans="1:5" ht="12.75">
      <c r="A270" s="49" t="s">
        <v>7</v>
      </c>
      <c r="B270" s="49"/>
      <c r="C270" s="49"/>
      <c r="D270" s="4">
        <f>SUM(D269:D269)</f>
        <v>7.66</v>
      </c>
      <c r="E270" s="8"/>
    </row>
    <row r="272" spans="1:5" ht="25.5">
      <c r="A272" s="7" t="s">
        <v>208</v>
      </c>
      <c r="B272" s="2"/>
      <c r="C272" s="2"/>
      <c r="D272" s="3">
        <v>356</v>
      </c>
      <c r="E272" s="34" t="s">
        <v>362</v>
      </c>
    </row>
    <row r="273" spans="1:5" ht="12.75">
      <c r="A273" s="49" t="s">
        <v>7</v>
      </c>
      <c r="B273" s="49"/>
      <c r="C273" s="49"/>
      <c r="D273" s="4">
        <f>SUM(D272:D272)</f>
        <v>356</v>
      </c>
      <c r="E273" s="8"/>
    </row>
    <row r="275" spans="1:5" ht="25.5">
      <c r="A275" s="5" t="s">
        <v>268</v>
      </c>
      <c r="B275" s="2" t="s">
        <v>97</v>
      </c>
      <c r="C275" s="2" t="s">
        <v>9</v>
      </c>
      <c r="D275" s="3">
        <v>463.75</v>
      </c>
      <c r="E275" s="34" t="s">
        <v>217</v>
      </c>
    </row>
    <row r="276" spans="1:5" ht="25.5">
      <c r="A276" s="5" t="s">
        <v>269</v>
      </c>
      <c r="B276" s="2" t="s">
        <v>97</v>
      </c>
      <c r="C276" s="2" t="s">
        <v>9</v>
      </c>
      <c r="D276" s="3">
        <v>118.75</v>
      </c>
      <c r="E276" s="34" t="s">
        <v>198</v>
      </c>
    </row>
    <row r="277" spans="1:5" ht="12.75">
      <c r="A277" s="49" t="s">
        <v>7</v>
      </c>
      <c r="B277" s="49"/>
      <c r="C277" s="49"/>
      <c r="D277" s="4">
        <f>SUM(D275:D276)</f>
        <v>582.5</v>
      </c>
      <c r="E277" s="8"/>
    </row>
    <row r="279" spans="1:5" ht="12.75">
      <c r="A279" s="5" t="s">
        <v>270</v>
      </c>
      <c r="B279" s="2" t="s">
        <v>98</v>
      </c>
      <c r="C279" s="2" t="s">
        <v>6</v>
      </c>
      <c r="D279" s="3">
        <v>1012.5</v>
      </c>
      <c r="E279" s="34" t="s">
        <v>360</v>
      </c>
    </row>
    <row r="280" spans="1:5" ht="12.75">
      <c r="A280" s="49" t="s">
        <v>7</v>
      </c>
      <c r="B280" s="49"/>
      <c r="C280" s="49"/>
      <c r="D280" s="4">
        <f>SUM(D279:D279)</f>
        <v>1012.5</v>
      </c>
      <c r="E280" s="8"/>
    </row>
    <row r="282" spans="1:5" ht="12.75">
      <c r="A282" s="5" t="s">
        <v>271</v>
      </c>
      <c r="B282" s="2" t="s">
        <v>99</v>
      </c>
      <c r="C282" s="2" t="s">
        <v>6</v>
      </c>
      <c r="D282" s="3">
        <v>6112.5</v>
      </c>
      <c r="E282" s="34" t="s">
        <v>360</v>
      </c>
    </row>
    <row r="283" spans="1:5" ht="12.75">
      <c r="A283" s="49" t="s">
        <v>7</v>
      </c>
      <c r="B283" s="49"/>
      <c r="C283" s="49"/>
      <c r="D283" s="4">
        <f>SUM(D282:D282)</f>
        <v>6112.5</v>
      </c>
      <c r="E283" s="8"/>
    </row>
    <row r="285" spans="1:5" ht="12.75">
      <c r="A285" s="5" t="s">
        <v>272</v>
      </c>
      <c r="B285" s="2" t="s">
        <v>100</v>
      </c>
      <c r="C285" s="2" t="s">
        <v>6</v>
      </c>
      <c r="D285" s="3">
        <v>2312.5</v>
      </c>
      <c r="E285" s="34" t="s">
        <v>199</v>
      </c>
    </row>
    <row r="286" spans="1:5" ht="12.75">
      <c r="A286" s="49" t="s">
        <v>7</v>
      </c>
      <c r="B286" s="49"/>
      <c r="C286" s="49"/>
      <c r="D286" s="4">
        <f>SUM(D285:D285)</f>
        <v>2312.5</v>
      </c>
      <c r="E286" s="8"/>
    </row>
    <row r="288" spans="1:5" ht="25.5">
      <c r="A288" s="5" t="s">
        <v>273</v>
      </c>
      <c r="B288" s="2" t="s">
        <v>101</v>
      </c>
      <c r="C288" s="2" t="s">
        <v>48</v>
      </c>
      <c r="D288" s="3">
        <v>928</v>
      </c>
      <c r="E288" s="34" t="s">
        <v>197</v>
      </c>
    </row>
    <row r="289" spans="1:5" ht="12.75">
      <c r="A289" s="49" t="s">
        <v>7</v>
      </c>
      <c r="B289" s="49"/>
      <c r="C289" s="49"/>
      <c r="D289" s="4">
        <f>SUM(D288:D288)</f>
        <v>928</v>
      </c>
      <c r="E289" s="8"/>
    </row>
    <row r="291" spans="1:5" ht="25.5">
      <c r="A291" s="5" t="s">
        <v>274</v>
      </c>
      <c r="B291" s="2" t="s">
        <v>102</v>
      </c>
      <c r="C291" s="2" t="s">
        <v>6</v>
      </c>
      <c r="D291" s="3">
        <v>2655.55</v>
      </c>
      <c r="E291" s="34" t="s">
        <v>197</v>
      </c>
    </row>
    <row r="292" spans="1:5" ht="25.5">
      <c r="A292" s="5" t="s">
        <v>275</v>
      </c>
      <c r="B292" s="2" t="s">
        <v>102</v>
      </c>
      <c r="C292" s="2" t="s">
        <v>6</v>
      </c>
      <c r="D292" s="3">
        <v>1218.88</v>
      </c>
      <c r="E292" s="34" t="s">
        <v>198</v>
      </c>
    </row>
    <row r="293" spans="1:5" ht="12.75">
      <c r="A293" s="49" t="s">
        <v>7</v>
      </c>
      <c r="B293" s="49"/>
      <c r="C293" s="49"/>
      <c r="D293" s="4">
        <f>SUM(D291:D292)</f>
        <v>3874.4300000000003</v>
      </c>
      <c r="E293" s="8"/>
    </row>
    <row r="295" spans="1:5" ht="12.75">
      <c r="A295" s="5" t="s">
        <v>276</v>
      </c>
      <c r="B295" s="2" t="s">
        <v>103</v>
      </c>
      <c r="C295" s="2" t="s">
        <v>9</v>
      </c>
      <c r="D295" s="3">
        <v>175.83</v>
      </c>
      <c r="E295" s="34" t="s">
        <v>362</v>
      </c>
    </row>
    <row r="296" spans="1:5" ht="12.75">
      <c r="A296" s="49" t="s">
        <v>7</v>
      </c>
      <c r="B296" s="49"/>
      <c r="C296" s="49"/>
      <c r="D296" s="4">
        <f>SUM(D295:D295)</f>
        <v>175.83</v>
      </c>
      <c r="E296" s="8"/>
    </row>
    <row r="298" spans="1:5" ht="12.75">
      <c r="A298" s="5" t="s">
        <v>277</v>
      </c>
      <c r="B298" s="2" t="s">
        <v>104</v>
      </c>
      <c r="C298" s="2" t="s">
        <v>6</v>
      </c>
      <c r="D298" s="3">
        <v>7194.5</v>
      </c>
      <c r="E298" s="34" t="s">
        <v>362</v>
      </c>
    </row>
    <row r="299" spans="1:5" ht="12.75">
      <c r="A299" s="49" t="s">
        <v>7</v>
      </c>
      <c r="B299" s="49"/>
      <c r="C299" s="49"/>
      <c r="D299" s="4">
        <f>SUM(D298:D298)</f>
        <v>7194.5</v>
      </c>
      <c r="E299" s="8"/>
    </row>
    <row r="301" spans="1:5" ht="12.75">
      <c r="A301" s="5" t="s">
        <v>278</v>
      </c>
      <c r="B301" s="2" t="s">
        <v>105</v>
      </c>
      <c r="C301" s="2" t="s">
        <v>6</v>
      </c>
      <c r="D301" s="3">
        <v>891.32</v>
      </c>
      <c r="E301" s="34" t="s">
        <v>362</v>
      </c>
    </row>
    <row r="302" spans="1:5" ht="12.75">
      <c r="A302" s="49" t="s">
        <v>7</v>
      </c>
      <c r="B302" s="49"/>
      <c r="C302" s="49"/>
      <c r="D302" s="4">
        <f>SUM(D301:D301)</f>
        <v>891.32</v>
      </c>
      <c r="E302" s="8"/>
    </row>
    <row r="304" spans="1:5" ht="12.75">
      <c r="A304" s="5" t="s">
        <v>279</v>
      </c>
      <c r="B304" s="2" t="s">
        <v>106</v>
      </c>
      <c r="C304" s="2" t="s">
        <v>107</v>
      </c>
      <c r="D304" s="3">
        <v>175.4</v>
      </c>
      <c r="E304" s="34" t="s">
        <v>362</v>
      </c>
    </row>
    <row r="305" spans="1:5" ht="12.75">
      <c r="A305" s="49" t="s">
        <v>7</v>
      </c>
      <c r="B305" s="49"/>
      <c r="C305" s="49"/>
      <c r="D305" s="4">
        <f>SUM(D304:D304)</f>
        <v>175.4</v>
      </c>
      <c r="E305" s="8"/>
    </row>
    <row r="307" spans="1:5" ht="12.75">
      <c r="A307" s="5" t="s">
        <v>280</v>
      </c>
      <c r="B307" s="2" t="s">
        <v>108</v>
      </c>
      <c r="C307" s="2" t="s">
        <v>6</v>
      </c>
      <c r="D307" s="3">
        <v>913.14</v>
      </c>
      <c r="E307" s="34" t="s">
        <v>362</v>
      </c>
    </row>
    <row r="308" spans="1:5" ht="12.75">
      <c r="A308" s="49" t="s">
        <v>7</v>
      </c>
      <c r="B308" s="49"/>
      <c r="C308" s="49"/>
      <c r="D308" s="4">
        <f>SUM(D307:D307)</f>
        <v>913.14</v>
      </c>
      <c r="E308" s="8"/>
    </row>
    <row r="310" spans="1:5" ht="12.75">
      <c r="A310" s="5" t="s">
        <v>281</v>
      </c>
      <c r="B310" s="2" t="s">
        <v>109</v>
      </c>
      <c r="C310" s="2" t="s">
        <v>6</v>
      </c>
      <c r="D310" s="3">
        <v>876.62</v>
      </c>
      <c r="E310" s="34" t="s">
        <v>362</v>
      </c>
    </row>
    <row r="311" spans="1:5" ht="12.75">
      <c r="A311" s="49" t="s">
        <v>7</v>
      </c>
      <c r="B311" s="49"/>
      <c r="C311" s="49"/>
      <c r="D311" s="4">
        <f>SUM(D310:D310)</f>
        <v>876.62</v>
      </c>
      <c r="E311" s="8"/>
    </row>
    <row r="313" spans="1:5" ht="12.75">
      <c r="A313" s="5" t="s">
        <v>282</v>
      </c>
      <c r="B313" s="2" t="s">
        <v>110</v>
      </c>
      <c r="C313" s="2" t="s">
        <v>9</v>
      </c>
      <c r="D313" s="3">
        <v>3225.44</v>
      </c>
      <c r="E313" s="34" t="s">
        <v>362</v>
      </c>
    </row>
    <row r="314" spans="1:5" ht="12.75">
      <c r="A314" s="49" t="s">
        <v>7</v>
      </c>
      <c r="B314" s="49"/>
      <c r="C314" s="49"/>
      <c r="D314" s="4">
        <f>SUM(D313:D313)</f>
        <v>3225.44</v>
      </c>
      <c r="E314" s="8"/>
    </row>
    <row r="316" spans="1:5" ht="12.75">
      <c r="A316" s="5" t="s">
        <v>283</v>
      </c>
      <c r="B316" s="2" t="s">
        <v>111</v>
      </c>
      <c r="C316" s="2" t="s">
        <v>6</v>
      </c>
      <c r="D316" s="3">
        <v>4836.23</v>
      </c>
      <c r="E316" s="34" t="s">
        <v>362</v>
      </c>
    </row>
    <row r="317" spans="1:5" ht="12.75">
      <c r="A317" s="49" t="s">
        <v>7</v>
      </c>
      <c r="B317" s="49"/>
      <c r="C317" s="49"/>
      <c r="D317" s="4">
        <f>SUM(D316:D316)</f>
        <v>4836.23</v>
      </c>
      <c r="E317" s="8"/>
    </row>
    <row r="319" spans="1:5" ht="25.5">
      <c r="A319" s="7" t="s">
        <v>210</v>
      </c>
      <c r="B319" s="2" t="s">
        <v>112</v>
      </c>
      <c r="C319" s="2" t="s">
        <v>113</v>
      </c>
      <c r="D319" s="3">
        <v>240.94</v>
      </c>
      <c r="E319" s="34" t="s">
        <v>365</v>
      </c>
    </row>
    <row r="320" spans="1:5" ht="12.75">
      <c r="A320" s="49" t="s">
        <v>7</v>
      </c>
      <c r="B320" s="49"/>
      <c r="C320" s="49"/>
      <c r="D320" s="4">
        <f>SUM(D319:D319)</f>
        <v>240.94</v>
      </c>
      <c r="E320" s="8"/>
    </row>
    <row r="322" spans="1:5" ht="25.5">
      <c r="A322" s="7" t="s">
        <v>209</v>
      </c>
      <c r="B322" s="2"/>
      <c r="C322" s="2"/>
      <c r="D322" s="3">
        <v>1190.9</v>
      </c>
      <c r="E322" s="34" t="s">
        <v>362</v>
      </c>
    </row>
    <row r="323" spans="1:5" ht="12.75">
      <c r="A323" s="49" t="s">
        <v>7</v>
      </c>
      <c r="B323" s="49"/>
      <c r="C323" s="49"/>
      <c r="D323" s="4">
        <f>SUM(D322:D322)</f>
        <v>1190.9</v>
      </c>
      <c r="E323" s="8"/>
    </row>
    <row r="325" spans="1:5" ht="12.75">
      <c r="A325" s="33" t="s">
        <v>366</v>
      </c>
      <c r="B325" s="2" t="s">
        <v>114</v>
      </c>
      <c r="C325" s="2" t="s">
        <v>9</v>
      </c>
      <c r="D325" s="3">
        <v>12086.42</v>
      </c>
      <c r="E325" s="34" t="s">
        <v>362</v>
      </c>
    </row>
    <row r="326" spans="1:5" ht="12.75">
      <c r="A326" s="49" t="s">
        <v>7</v>
      </c>
      <c r="B326" s="49"/>
      <c r="C326" s="49"/>
      <c r="D326" s="4">
        <f>SUM(D325:D325)</f>
        <v>12086.42</v>
      </c>
      <c r="E326" s="8"/>
    </row>
    <row r="328" spans="1:5" ht="12.75">
      <c r="A328" s="5" t="s">
        <v>284</v>
      </c>
      <c r="B328" s="2" t="s">
        <v>115</v>
      </c>
      <c r="C328" s="2" t="s">
        <v>9</v>
      </c>
      <c r="D328" s="3">
        <v>6669.97</v>
      </c>
      <c r="E328" s="34" t="s">
        <v>358</v>
      </c>
    </row>
    <row r="329" spans="1:5" ht="12.75">
      <c r="A329" s="49" t="s">
        <v>7</v>
      </c>
      <c r="B329" s="49"/>
      <c r="C329" s="49"/>
      <c r="D329" s="4">
        <f>SUM(D328:D328)</f>
        <v>6669.97</v>
      </c>
      <c r="E329" s="8"/>
    </row>
    <row r="331" spans="1:5" ht="12.75">
      <c r="A331" s="33" t="s">
        <v>367</v>
      </c>
      <c r="B331" s="2" t="s">
        <v>116</v>
      </c>
      <c r="C331" s="2" t="s">
        <v>9</v>
      </c>
      <c r="D331" s="3">
        <v>67.3</v>
      </c>
      <c r="E331" s="34" t="s">
        <v>358</v>
      </c>
    </row>
    <row r="332" spans="1:5" ht="12.75">
      <c r="A332" s="49" t="s">
        <v>7</v>
      </c>
      <c r="B332" s="49"/>
      <c r="C332" s="49"/>
      <c r="D332" s="4">
        <f>SUM(D331:D331)</f>
        <v>67.3</v>
      </c>
      <c r="E332" s="8"/>
    </row>
    <row r="334" spans="1:5" ht="25.5">
      <c r="A334" s="5" t="s">
        <v>285</v>
      </c>
      <c r="B334" s="2" t="s">
        <v>117</v>
      </c>
      <c r="C334" s="2" t="s">
        <v>6</v>
      </c>
      <c r="D334" s="3">
        <v>86.27</v>
      </c>
      <c r="E334" s="34" t="s">
        <v>217</v>
      </c>
    </row>
    <row r="335" spans="1:5" ht="12.75">
      <c r="A335" s="5" t="s">
        <v>285</v>
      </c>
      <c r="B335" s="2" t="s">
        <v>117</v>
      </c>
      <c r="C335" s="2" t="s">
        <v>6</v>
      </c>
      <c r="D335" s="3">
        <v>448.9</v>
      </c>
      <c r="E335" s="34" t="s">
        <v>368</v>
      </c>
    </row>
    <row r="336" spans="1:5" ht="12.75">
      <c r="A336" s="49" t="s">
        <v>7</v>
      </c>
      <c r="B336" s="49"/>
      <c r="C336" s="49"/>
      <c r="D336" s="4">
        <f>SUM(D334:D335)</f>
        <v>535.17</v>
      </c>
      <c r="E336" s="8"/>
    </row>
    <row r="338" spans="1:5" ht="12.75">
      <c r="A338" s="5" t="s">
        <v>286</v>
      </c>
      <c r="B338" s="2" t="s">
        <v>118</v>
      </c>
      <c r="C338" s="2" t="s">
        <v>9</v>
      </c>
      <c r="D338" s="3">
        <v>87.38</v>
      </c>
      <c r="E338" s="34" t="s">
        <v>358</v>
      </c>
    </row>
    <row r="339" spans="1:5" ht="12.75">
      <c r="A339" s="49" t="s">
        <v>7</v>
      </c>
      <c r="B339" s="49"/>
      <c r="C339" s="49"/>
      <c r="D339" s="4">
        <f>SUM(D338:D338)</f>
        <v>87.38</v>
      </c>
      <c r="E339" s="8"/>
    </row>
    <row r="341" spans="1:5" ht="12.75">
      <c r="A341" s="2" t="s">
        <v>119</v>
      </c>
      <c r="B341" s="2"/>
      <c r="C341" s="2"/>
      <c r="D341" s="3">
        <v>290.33</v>
      </c>
      <c r="E341" s="34" t="s">
        <v>369</v>
      </c>
    </row>
    <row r="342" spans="1:5" ht="12.75">
      <c r="A342" s="49" t="s">
        <v>7</v>
      </c>
      <c r="B342" s="49"/>
      <c r="C342" s="49"/>
      <c r="D342" s="4">
        <f>SUM(D341:D341)</f>
        <v>290.33</v>
      </c>
      <c r="E342" s="8"/>
    </row>
    <row r="344" spans="1:5" ht="12.75">
      <c r="A344" s="33" t="s">
        <v>370</v>
      </c>
      <c r="B344" s="2"/>
      <c r="C344" s="2"/>
      <c r="D344" s="3">
        <v>81</v>
      </c>
      <c r="E344" s="34" t="s">
        <v>199</v>
      </c>
    </row>
    <row r="345" spans="1:5" ht="12.75">
      <c r="A345" s="49" t="s">
        <v>7</v>
      </c>
      <c r="B345" s="49"/>
      <c r="C345" s="49"/>
      <c r="D345" s="4">
        <f>SUM(D344:D344)</f>
        <v>81</v>
      </c>
      <c r="E345" s="8"/>
    </row>
    <row r="347" spans="1:5" ht="12.75">
      <c r="A347" s="2" t="s">
        <v>120</v>
      </c>
      <c r="B347" s="2" t="s">
        <v>121</v>
      </c>
      <c r="C347" s="2" t="s">
        <v>6</v>
      </c>
      <c r="D347" s="3">
        <v>900</v>
      </c>
      <c r="E347" s="34" t="s">
        <v>199</v>
      </c>
    </row>
    <row r="348" spans="1:5" ht="12.75">
      <c r="A348" s="49" t="s">
        <v>7</v>
      </c>
      <c r="B348" s="49"/>
      <c r="C348" s="49"/>
      <c r="D348" s="4">
        <f>SUM(D347:D347)</f>
        <v>900</v>
      </c>
      <c r="E348" s="8"/>
    </row>
    <row r="350" spans="1:5" ht="12.75">
      <c r="A350" s="2" t="s">
        <v>122</v>
      </c>
      <c r="B350" s="2" t="s">
        <v>123</v>
      </c>
      <c r="C350" s="2" t="s">
        <v>55</v>
      </c>
      <c r="D350" s="3">
        <v>127.5</v>
      </c>
      <c r="E350" s="34" t="s">
        <v>191</v>
      </c>
    </row>
    <row r="351" spans="1:5" ht="12.75">
      <c r="A351" s="2" t="s">
        <v>122</v>
      </c>
      <c r="B351" s="2" t="s">
        <v>123</v>
      </c>
      <c r="C351" s="2" t="s">
        <v>55</v>
      </c>
      <c r="D351" s="3">
        <v>4.98</v>
      </c>
      <c r="E351" s="34" t="s">
        <v>199</v>
      </c>
    </row>
    <row r="352" spans="1:5" ht="12.75">
      <c r="A352" s="49" t="s">
        <v>7</v>
      </c>
      <c r="B352" s="49"/>
      <c r="C352" s="49"/>
      <c r="D352" s="4">
        <f>SUM(D350:D351)</f>
        <v>132.48</v>
      </c>
      <c r="E352" s="8"/>
    </row>
    <row r="354" spans="1:5" ht="12.75">
      <c r="A354" s="2" t="s">
        <v>124</v>
      </c>
      <c r="B354" s="2"/>
      <c r="C354" s="2"/>
      <c r="D354" s="3">
        <v>2994.44</v>
      </c>
      <c r="E354" s="7" t="s">
        <v>211</v>
      </c>
    </row>
    <row r="355" spans="1:5" ht="12.75">
      <c r="A355" s="49" t="s">
        <v>7</v>
      </c>
      <c r="B355" s="49"/>
      <c r="C355" s="49"/>
      <c r="D355" s="4">
        <f>SUM(D354:D354)</f>
        <v>2994.44</v>
      </c>
      <c r="E355" s="8"/>
    </row>
    <row r="357" spans="1:5" ht="12.75">
      <c r="A357" s="2" t="s">
        <v>125</v>
      </c>
      <c r="B357" s="2" t="s">
        <v>126</v>
      </c>
      <c r="C357" s="2" t="s">
        <v>127</v>
      </c>
      <c r="D357" s="3">
        <v>75</v>
      </c>
      <c r="E357" s="34" t="s">
        <v>358</v>
      </c>
    </row>
    <row r="358" spans="1:5" ht="12.75">
      <c r="A358" s="49" t="s">
        <v>7</v>
      </c>
      <c r="B358" s="49"/>
      <c r="C358" s="49"/>
      <c r="D358" s="4">
        <f>SUM(D357:D357)</f>
        <v>75</v>
      </c>
      <c r="E358" s="8"/>
    </row>
    <row r="360" spans="1:5" ht="12.75">
      <c r="A360" s="2" t="s">
        <v>128</v>
      </c>
      <c r="B360" s="2" t="s">
        <v>129</v>
      </c>
      <c r="C360" s="2" t="s">
        <v>9</v>
      </c>
      <c r="D360" s="3">
        <v>1741.99</v>
      </c>
      <c r="E360" s="34" t="s">
        <v>360</v>
      </c>
    </row>
    <row r="361" spans="1:5" ht="12.75">
      <c r="A361" s="49" t="s">
        <v>7</v>
      </c>
      <c r="B361" s="49"/>
      <c r="C361" s="49"/>
      <c r="D361" s="4">
        <f>SUM(D360:D360)</f>
        <v>1741.99</v>
      </c>
      <c r="E361" s="8"/>
    </row>
    <row r="363" spans="1:5" ht="25.5">
      <c r="A363" s="2" t="s">
        <v>130</v>
      </c>
      <c r="B363" s="2" t="s">
        <v>131</v>
      </c>
      <c r="C363" s="2" t="s">
        <v>132</v>
      </c>
      <c r="D363" s="3">
        <v>1518.13</v>
      </c>
      <c r="E363" s="34" t="s">
        <v>217</v>
      </c>
    </row>
    <row r="364" spans="1:5" ht="12.75">
      <c r="A364" s="49" t="s">
        <v>7</v>
      </c>
      <c r="B364" s="49"/>
      <c r="C364" s="49"/>
      <c r="D364" s="4">
        <f>SUM(D363:D363)</f>
        <v>1518.13</v>
      </c>
      <c r="E364" s="8"/>
    </row>
    <row r="366" spans="1:5" ht="12.75">
      <c r="A366" s="2" t="s">
        <v>133</v>
      </c>
      <c r="B366" s="2" t="s">
        <v>134</v>
      </c>
      <c r="C366" s="2" t="s">
        <v>52</v>
      </c>
      <c r="D366" s="3">
        <v>339.04</v>
      </c>
      <c r="E366" s="34" t="s">
        <v>358</v>
      </c>
    </row>
    <row r="367" spans="1:5" ht="12.75">
      <c r="A367" s="49" t="s">
        <v>7</v>
      </c>
      <c r="B367" s="49"/>
      <c r="C367" s="49"/>
      <c r="D367" s="4">
        <f>SUM(D366:D366)</f>
        <v>339.04</v>
      </c>
      <c r="E367" s="8"/>
    </row>
    <row r="369" spans="1:5" ht="12.75">
      <c r="A369" s="2" t="s">
        <v>135</v>
      </c>
      <c r="B369" s="2" t="s">
        <v>136</v>
      </c>
      <c r="C369" s="2" t="s">
        <v>6</v>
      </c>
      <c r="D369" s="3">
        <v>2073.8</v>
      </c>
      <c r="E369" s="34" t="s">
        <v>365</v>
      </c>
    </row>
    <row r="370" spans="1:5" ht="12.75">
      <c r="A370" s="49" t="s">
        <v>7</v>
      </c>
      <c r="B370" s="49"/>
      <c r="C370" s="49"/>
      <c r="D370" s="4">
        <f>SUM(D369:D369)</f>
        <v>2073.8</v>
      </c>
      <c r="E370" s="8"/>
    </row>
    <row r="372" spans="1:5" ht="12.75">
      <c r="A372" s="2" t="s">
        <v>137</v>
      </c>
      <c r="B372" s="2" t="s">
        <v>138</v>
      </c>
      <c r="C372" s="2" t="s">
        <v>55</v>
      </c>
      <c r="D372" s="3">
        <v>1739.06</v>
      </c>
      <c r="E372" s="34" t="s">
        <v>213</v>
      </c>
    </row>
    <row r="373" spans="1:5" ht="12.75">
      <c r="A373" s="49" t="s">
        <v>7</v>
      </c>
      <c r="B373" s="49"/>
      <c r="C373" s="49"/>
      <c r="D373" s="4">
        <f>SUM(D372:D372)</f>
        <v>1739.06</v>
      </c>
      <c r="E373" s="8"/>
    </row>
    <row r="375" spans="1:5" ht="25.5">
      <c r="A375" s="9" t="s">
        <v>139</v>
      </c>
      <c r="B375" s="2" t="s">
        <v>140</v>
      </c>
      <c r="C375" s="2" t="s">
        <v>6</v>
      </c>
      <c r="D375" s="3">
        <v>1256.25</v>
      </c>
      <c r="E375" s="34" t="s">
        <v>365</v>
      </c>
    </row>
    <row r="376" spans="1:5" ht="12.75">
      <c r="A376" s="49" t="s">
        <v>7</v>
      </c>
      <c r="B376" s="49"/>
      <c r="C376" s="49"/>
      <c r="D376" s="4">
        <f>SUM(D375:D375)</f>
        <v>1256.25</v>
      </c>
      <c r="E376" s="8"/>
    </row>
    <row r="378" spans="1:5" ht="12.75">
      <c r="A378" s="2" t="s">
        <v>141</v>
      </c>
      <c r="B378" s="2"/>
      <c r="C378" s="2"/>
      <c r="D378" s="3">
        <v>808.78</v>
      </c>
      <c r="E378" s="34" t="s">
        <v>371</v>
      </c>
    </row>
    <row r="379" spans="1:5" ht="12.75">
      <c r="A379" s="2" t="s">
        <v>141</v>
      </c>
      <c r="B379" s="2"/>
      <c r="C379" s="2"/>
      <c r="D379" s="3">
        <v>32.19</v>
      </c>
      <c r="E379" s="34" t="s">
        <v>192</v>
      </c>
    </row>
    <row r="380" spans="1:5" ht="12.75">
      <c r="A380" s="49" t="s">
        <v>7</v>
      </c>
      <c r="B380" s="49"/>
      <c r="C380" s="49"/>
      <c r="D380" s="4">
        <f>SUM(D378:D379)</f>
        <v>840.97</v>
      </c>
      <c r="E380" s="8"/>
    </row>
    <row r="382" spans="1:5" ht="25.5">
      <c r="A382" s="33" t="s">
        <v>372</v>
      </c>
      <c r="B382" s="2" t="s">
        <v>142</v>
      </c>
      <c r="C382" s="2" t="s">
        <v>6</v>
      </c>
      <c r="D382" s="3">
        <v>132.7</v>
      </c>
      <c r="E382" s="34" t="s">
        <v>198</v>
      </c>
    </row>
    <row r="383" spans="1:5" ht="12.75">
      <c r="A383" s="49" t="s">
        <v>7</v>
      </c>
      <c r="B383" s="49"/>
      <c r="C383" s="49"/>
      <c r="D383" s="4">
        <f>SUM(D382:D382)</f>
        <v>132.7</v>
      </c>
      <c r="E383" s="8"/>
    </row>
    <row r="385" spans="1:5" ht="12.75">
      <c r="A385" s="2" t="s">
        <v>143</v>
      </c>
      <c r="B385" s="2" t="s">
        <v>144</v>
      </c>
      <c r="C385" s="2" t="s">
        <v>6</v>
      </c>
      <c r="D385" s="3">
        <v>24.76</v>
      </c>
      <c r="E385" s="34" t="s">
        <v>191</v>
      </c>
    </row>
    <row r="386" spans="1:5" ht="12.75">
      <c r="A386" s="49" t="s">
        <v>7</v>
      </c>
      <c r="B386" s="49"/>
      <c r="C386" s="49"/>
      <c r="D386" s="4">
        <f>SUM(D385:D385)</f>
        <v>24.76</v>
      </c>
      <c r="E386" s="8"/>
    </row>
    <row r="388" spans="1:5" ht="25.5">
      <c r="A388" s="2" t="s">
        <v>145</v>
      </c>
      <c r="B388" s="2" t="s">
        <v>146</v>
      </c>
      <c r="C388" s="2" t="s">
        <v>6</v>
      </c>
      <c r="D388" s="3">
        <v>199.66</v>
      </c>
      <c r="E388" s="34" t="s">
        <v>197</v>
      </c>
    </row>
    <row r="389" spans="1:5" ht="12.75">
      <c r="A389" s="49" t="s">
        <v>7</v>
      </c>
      <c r="B389" s="49"/>
      <c r="C389" s="49"/>
      <c r="D389" s="4">
        <f>SUM(D388:D388)</f>
        <v>199.66</v>
      </c>
      <c r="E389" s="8"/>
    </row>
    <row r="391" spans="1:5" ht="12.75">
      <c r="A391" s="2" t="s">
        <v>147</v>
      </c>
      <c r="B391" s="2" t="s">
        <v>148</v>
      </c>
      <c r="C391" s="2" t="s">
        <v>9</v>
      </c>
      <c r="D391" s="3">
        <v>2348.28</v>
      </c>
      <c r="E391" s="34" t="s">
        <v>191</v>
      </c>
    </row>
    <row r="392" spans="1:5" ht="12.75">
      <c r="A392" s="49" t="s">
        <v>7</v>
      </c>
      <c r="B392" s="49"/>
      <c r="C392" s="49"/>
      <c r="D392" s="4">
        <f>SUM(D391:D391)</f>
        <v>2348.28</v>
      </c>
      <c r="E392" s="8"/>
    </row>
    <row r="394" spans="1:5" ht="12.75">
      <c r="A394" s="2" t="s">
        <v>149</v>
      </c>
      <c r="B394" s="2" t="s">
        <v>150</v>
      </c>
      <c r="C394" s="5" t="s">
        <v>6</v>
      </c>
      <c r="D394" s="3">
        <v>284.88</v>
      </c>
      <c r="E394" s="34" t="s">
        <v>360</v>
      </c>
    </row>
    <row r="395" spans="1:5" ht="12.75">
      <c r="A395" s="49" t="s">
        <v>7</v>
      </c>
      <c r="B395" s="49"/>
      <c r="C395" s="49"/>
      <c r="D395" s="4">
        <f>SUM(D394:D394)</f>
        <v>284.88</v>
      </c>
      <c r="E395" s="8"/>
    </row>
    <row r="397" spans="1:5" ht="12.75">
      <c r="A397" s="2" t="s">
        <v>151</v>
      </c>
      <c r="B397" s="2"/>
      <c r="C397" s="2"/>
      <c r="D397" s="3">
        <v>559.92</v>
      </c>
      <c r="E397" s="34" t="s">
        <v>371</v>
      </c>
    </row>
    <row r="398" spans="1:5" ht="12.75">
      <c r="A398" s="2" t="s">
        <v>151</v>
      </c>
      <c r="B398" s="2"/>
      <c r="C398" s="2"/>
      <c r="D398" s="3">
        <v>3.56</v>
      </c>
      <c r="E398" s="34" t="s">
        <v>192</v>
      </c>
    </row>
    <row r="399" spans="1:5" ht="12.75">
      <c r="A399" s="49" t="s">
        <v>7</v>
      </c>
      <c r="B399" s="49"/>
      <c r="C399" s="49"/>
      <c r="D399" s="4">
        <f>SUM(D397:D398)</f>
        <v>563.4799999999999</v>
      </c>
      <c r="E399" s="8"/>
    </row>
    <row r="401" spans="1:5" ht="12.75">
      <c r="A401" s="2" t="s">
        <v>152</v>
      </c>
      <c r="B401" s="2">
        <v>23479386645</v>
      </c>
      <c r="C401" s="5" t="s">
        <v>6</v>
      </c>
      <c r="D401" s="3">
        <v>352.54</v>
      </c>
      <c r="E401" s="34" t="s">
        <v>371</v>
      </c>
    </row>
    <row r="402" spans="1:5" ht="12.75">
      <c r="A402" s="2" t="s">
        <v>152</v>
      </c>
      <c r="B402" s="2">
        <v>23479386645</v>
      </c>
      <c r="C402" s="5" t="s">
        <v>6</v>
      </c>
      <c r="D402" s="3">
        <v>15.53</v>
      </c>
      <c r="E402" s="34" t="s">
        <v>192</v>
      </c>
    </row>
    <row r="403" spans="1:5" ht="12.75">
      <c r="A403" s="49" t="s">
        <v>7</v>
      </c>
      <c r="B403" s="49"/>
      <c r="C403" s="49"/>
      <c r="D403" s="4">
        <f>SUM(D401:D402)</f>
        <v>368.07</v>
      </c>
      <c r="E403" s="8"/>
    </row>
    <row r="405" spans="1:5" ht="12.75">
      <c r="A405" s="2" t="s">
        <v>153</v>
      </c>
      <c r="B405" s="2">
        <v>87309719219</v>
      </c>
      <c r="C405" s="5" t="s">
        <v>55</v>
      </c>
      <c r="D405" s="3">
        <v>852.83</v>
      </c>
      <c r="E405" s="34" t="s">
        <v>371</v>
      </c>
    </row>
    <row r="406" spans="1:5" ht="12.75">
      <c r="A406" s="2" t="s">
        <v>153</v>
      </c>
      <c r="B406" s="2">
        <v>87309719219</v>
      </c>
      <c r="C406" s="5" t="s">
        <v>55</v>
      </c>
      <c r="D406" s="3">
        <v>4.73</v>
      </c>
      <c r="E406" s="34" t="s">
        <v>192</v>
      </c>
    </row>
    <row r="407" spans="1:5" ht="12.75">
      <c r="A407" s="49" t="s">
        <v>7</v>
      </c>
      <c r="B407" s="49"/>
      <c r="C407" s="49"/>
      <c r="D407" s="4">
        <f>SUM(D405:D406)</f>
        <v>857.5600000000001</v>
      </c>
      <c r="E407" s="8"/>
    </row>
    <row r="409" spans="1:5" ht="12.75">
      <c r="A409" s="2" t="s">
        <v>154</v>
      </c>
      <c r="B409" s="2" t="s">
        <v>155</v>
      </c>
      <c r="C409" s="5" t="s">
        <v>6</v>
      </c>
      <c r="D409" s="3">
        <v>248.86</v>
      </c>
      <c r="E409" s="34" t="s">
        <v>371</v>
      </c>
    </row>
    <row r="410" spans="1:5" ht="12.75">
      <c r="A410" s="2" t="s">
        <v>154</v>
      </c>
      <c r="B410" s="2" t="s">
        <v>155</v>
      </c>
      <c r="C410" s="5" t="s">
        <v>6</v>
      </c>
      <c r="D410" s="3">
        <v>11.04</v>
      </c>
      <c r="E410" s="34" t="s">
        <v>192</v>
      </c>
    </row>
    <row r="411" spans="1:5" ht="12.75">
      <c r="A411" s="49" t="s">
        <v>7</v>
      </c>
      <c r="B411" s="49"/>
      <c r="C411" s="49"/>
      <c r="D411" s="4">
        <f>SUM(D409:D410)</f>
        <v>259.90000000000003</v>
      </c>
      <c r="E411" s="8"/>
    </row>
    <row r="413" spans="1:5" ht="12.75">
      <c r="A413" s="2" t="s">
        <v>156</v>
      </c>
      <c r="B413" s="2"/>
      <c r="C413" s="2"/>
      <c r="D413" s="3">
        <v>497.71</v>
      </c>
      <c r="E413" s="34" t="s">
        <v>371</v>
      </c>
    </row>
    <row r="414" spans="1:5" ht="12.75">
      <c r="A414" s="2" t="s">
        <v>156</v>
      </c>
      <c r="B414" s="2"/>
      <c r="C414" s="2"/>
      <c r="D414" s="3">
        <v>12.61</v>
      </c>
      <c r="E414" s="34" t="s">
        <v>192</v>
      </c>
    </row>
    <row r="415" spans="1:5" ht="12.75">
      <c r="A415" s="49" t="s">
        <v>7</v>
      </c>
      <c r="B415" s="49"/>
      <c r="C415" s="49"/>
      <c r="D415" s="4">
        <f>SUM(D413:D414)</f>
        <v>510.32</v>
      </c>
      <c r="E415" s="8"/>
    </row>
    <row r="417" spans="1:5" ht="12.75">
      <c r="A417" s="2" t="s">
        <v>157</v>
      </c>
      <c r="B417" s="2"/>
      <c r="C417" s="2"/>
      <c r="D417" s="3">
        <v>871.59</v>
      </c>
      <c r="E417" s="34" t="s">
        <v>371</v>
      </c>
    </row>
    <row r="418" spans="1:5" ht="12.75">
      <c r="A418" s="2" t="s">
        <v>157</v>
      </c>
      <c r="B418" s="2"/>
      <c r="C418" s="2"/>
      <c r="D418" s="3">
        <v>40.78</v>
      </c>
      <c r="E418" s="34" t="s">
        <v>192</v>
      </c>
    </row>
    <row r="419" spans="1:5" ht="12.75">
      <c r="A419" s="49" t="s">
        <v>7</v>
      </c>
      <c r="B419" s="49"/>
      <c r="C419" s="49"/>
      <c r="D419" s="4">
        <f>SUM(D417:D418)</f>
        <v>912.37</v>
      </c>
      <c r="E419" s="8"/>
    </row>
    <row r="421" spans="1:5" ht="12.75">
      <c r="A421" s="2" t="s">
        <v>158</v>
      </c>
      <c r="B421" s="2"/>
      <c r="C421" s="2"/>
      <c r="D421" s="3">
        <v>186.64</v>
      </c>
      <c r="E421" s="34" t="s">
        <v>371</v>
      </c>
    </row>
    <row r="422" spans="1:5" ht="12.75">
      <c r="A422" s="49" t="s">
        <v>7</v>
      </c>
      <c r="B422" s="49"/>
      <c r="C422" s="49"/>
      <c r="D422" s="4">
        <f>SUM(D421:D421)</f>
        <v>186.64</v>
      </c>
      <c r="E422" s="8"/>
    </row>
    <row r="424" spans="1:5" ht="12.75">
      <c r="A424" s="2" t="s">
        <v>159</v>
      </c>
      <c r="B424" s="2"/>
      <c r="C424" s="2"/>
      <c r="D424" s="3">
        <v>165.9</v>
      </c>
      <c r="E424" s="34" t="s">
        <v>371</v>
      </c>
    </row>
    <row r="425" spans="1:5" ht="12.75">
      <c r="A425" s="2" t="s">
        <v>159</v>
      </c>
      <c r="B425" s="2"/>
      <c r="C425" s="2"/>
      <c r="D425" s="3">
        <v>16.13</v>
      </c>
      <c r="E425" s="34" t="s">
        <v>192</v>
      </c>
    </row>
    <row r="426" spans="1:5" ht="12.75">
      <c r="A426" s="49" t="s">
        <v>7</v>
      </c>
      <c r="B426" s="49"/>
      <c r="C426" s="49"/>
      <c r="D426" s="4">
        <f>SUM(D424:D425)</f>
        <v>182.03</v>
      </c>
      <c r="E426" s="8"/>
    </row>
    <row r="428" spans="1:5" ht="12.75">
      <c r="A428" s="2" t="s">
        <v>160</v>
      </c>
      <c r="B428" s="2" t="s">
        <v>161</v>
      </c>
      <c r="C428" s="2" t="s">
        <v>127</v>
      </c>
      <c r="D428" s="3">
        <v>5004.25</v>
      </c>
      <c r="E428" s="34" t="s">
        <v>331</v>
      </c>
    </row>
    <row r="429" spans="1:5" ht="12.75">
      <c r="A429" s="49" t="s">
        <v>7</v>
      </c>
      <c r="B429" s="49"/>
      <c r="C429" s="49"/>
      <c r="D429" s="4">
        <f>SUM(D428:D428)</f>
        <v>5004.25</v>
      </c>
      <c r="E429" s="8"/>
    </row>
    <row r="431" spans="1:5" ht="12.75">
      <c r="A431" s="2" t="s">
        <v>162</v>
      </c>
      <c r="B431" s="2" t="s">
        <v>163</v>
      </c>
      <c r="C431" s="2" t="s">
        <v>164</v>
      </c>
      <c r="D431" s="3">
        <v>618.91</v>
      </c>
      <c r="E431" s="34" t="s">
        <v>200</v>
      </c>
    </row>
    <row r="432" spans="1:5" ht="12.75">
      <c r="A432" s="49" t="s">
        <v>7</v>
      </c>
      <c r="B432" s="49"/>
      <c r="C432" s="49"/>
      <c r="D432" s="4">
        <f>SUM(D431:D431)</f>
        <v>618.91</v>
      </c>
      <c r="E432" s="8"/>
    </row>
    <row r="434" spans="1:5" ht="25.5">
      <c r="A434" s="2" t="s">
        <v>165</v>
      </c>
      <c r="B434" s="2" t="s">
        <v>166</v>
      </c>
      <c r="C434" s="2" t="s">
        <v>167</v>
      </c>
      <c r="D434" s="3">
        <v>234.75</v>
      </c>
      <c r="E434" s="34" t="s">
        <v>217</v>
      </c>
    </row>
    <row r="435" spans="1:5" ht="12.75">
      <c r="A435" s="49" t="s">
        <v>7</v>
      </c>
      <c r="B435" s="49"/>
      <c r="C435" s="49"/>
      <c r="D435" s="4">
        <f>SUM(D434:D434)</f>
        <v>234.75</v>
      </c>
      <c r="E435" s="8"/>
    </row>
    <row r="437" spans="1:5" ht="38.25">
      <c r="A437" s="2" t="s">
        <v>168</v>
      </c>
      <c r="B437" s="2" t="s">
        <v>169</v>
      </c>
      <c r="C437" s="33" t="s">
        <v>132</v>
      </c>
      <c r="D437" s="3">
        <v>12440.58</v>
      </c>
      <c r="E437" s="34" t="s">
        <v>334</v>
      </c>
    </row>
    <row r="438" spans="1:7" ht="25.5">
      <c r="A438" s="2" t="s">
        <v>168</v>
      </c>
      <c r="B438" s="2" t="s">
        <v>169</v>
      </c>
      <c r="C438" s="33" t="s">
        <v>132</v>
      </c>
      <c r="D438" s="3">
        <f>262.88+23.06+27</f>
        <v>312.94</v>
      </c>
      <c r="E438" s="34" t="s">
        <v>333</v>
      </c>
      <c r="G438" s="11"/>
    </row>
    <row r="439" spans="1:5" ht="38.25">
      <c r="A439" s="2" t="s">
        <v>168</v>
      </c>
      <c r="B439" s="2" t="s">
        <v>169</v>
      </c>
      <c r="C439" s="33" t="s">
        <v>132</v>
      </c>
      <c r="D439" s="3">
        <v>49465.93</v>
      </c>
      <c r="E439" s="7" t="s">
        <v>289</v>
      </c>
    </row>
    <row r="440" spans="1:7" ht="12.75">
      <c r="A440" s="49" t="s">
        <v>7</v>
      </c>
      <c r="B440" s="49"/>
      <c r="C440" s="49"/>
      <c r="D440" s="4">
        <f>SUM(D437:D439)</f>
        <v>62219.45</v>
      </c>
      <c r="E440" s="8"/>
      <c r="G440" s="11"/>
    </row>
    <row r="442" spans="1:5" ht="25.5">
      <c r="A442" s="2" t="s">
        <v>170</v>
      </c>
      <c r="B442" s="2" t="s">
        <v>171</v>
      </c>
      <c r="C442" s="2" t="s">
        <v>6</v>
      </c>
      <c r="D442" s="3">
        <v>67.94</v>
      </c>
      <c r="E442" s="34" t="s">
        <v>197</v>
      </c>
    </row>
    <row r="443" spans="1:5" ht="12.75">
      <c r="A443" s="2" t="s">
        <v>170</v>
      </c>
      <c r="B443" s="2" t="s">
        <v>171</v>
      </c>
      <c r="C443" s="2" t="s">
        <v>6</v>
      </c>
      <c r="D443" s="3">
        <v>256.25</v>
      </c>
      <c r="E443" s="34" t="s">
        <v>200</v>
      </c>
    </row>
    <row r="444" spans="1:5" ht="12.75">
      <c r="A444" s="49" t="s">
        <v>7</v>
      </c>
      <c r="B444" s="49"/>
      <c r="C444" s="49"/>
      <c r="D444" s="4">
        <f>SUM(D442:D443)</f>
        <v>324.19</v>
      </c>
      <c r="E444" s="8"/>
    </row>
    <row r="446" spans="1:5" ht="12.75">
      <c r="A446" s="2" t="s">
        <v>172</v>
      </c>
      <c r="B446" s="2" t="s">
        <v>173</v>
      </c>
      <c r="C446" s="2" t="s">
        <v>9</v>
      </c>
      <c r="D446" s="3">
        <v>317.5</v>
      </c>
      <c r="E446" s="34" t="s">
        <v>199</v>
      </c>
    </row>
    <row r="447" spans="1:5" ht="12.75">
      <c r="A447" s="49" t="s">
        <v>7</v>
      </c>
      <c r="B447" s="49"/>
      <c r="C447" s="49"/>
      <c r="D447" s="4">
        <f>SUM(D446:D446)</f>
        <v>317.5</v>
      </c>
      <c r="E447" s="8"/>
    </row>
    <row r="449" spans="1:5" ht="25.5">
      <c r="A449" s="2" t="s">
        <v>174</v>
      </c>
      <c r="B449" s="2" t="s">
        <v>175</v>
      </c>
      <c r="C449" s="2" t="s">
        <v>9</v>
      </c>
      <c r="D449" s="3">
        <v>2275.25</v>
      </c>
      <c r="E449" s="34" t="s">
        <v>198</v>
      </c>
    </row>
    <row r="450" spans="1:5" ht="12.75">
      <c r="A450" s="2" t="s">
        <v>174</v>
      </c>
      <c r="B450" s="2" t="s">
        <v>175</v>
      </c>
      <c r="C450" s="2" t="s">
        <v>9</v>
      </c>
      <c r="D450" s="3">
        <v>911.98</v>
      </c>
      <c r="E450" s="34" t="s">
        <v>199</v>
      </c>
    </row>
    <row r="451" spans="1:5" ht="12.75">
      <c r="A451" s="49" t="s">
        <v>7</v>
      </c>
      <c r="B451" s="49"/>
      <c r="C451" s="49"/>
      <c r="D451" s="4">
        <f>SUM(D449:D450)</f>
        <v>3187.23</v>
      </c>
      <c r="E451" s="8"/>
    </row>
    <row r="453" spans="1:5" ht="12.75">
      <c r="A453" s="2" t="s">
        <v>176</v>
      </c>
      <c r="B453" s="2" t="s">
        <v>177</v>
      </c>
      <c r="C453" s="2" t="s">
        <v>6</v>
      </c>
      <c r="D453" s="3">
        <v>3417.7</v>
      </c>
      <c r="E453" s="34" t="s">
        <v>365</v>
      </c>
    </row>
    <row r="454" spans="1:5" ht="12.75">
      <c r="A454" s="49" t="s">
        <v>7</v>
      </c>
      <c r="B454" s="49"/>
      <c r="C454" s="49"/>
      <c r="D454" s="4">
        <f>SUM(D453:D453)</f>
        <v>3417.7</v>
      </c>
      <c r="E454" s="8"/>
    </row>
    <row r="456" spans="1:5" ht="25.5">
      <c r="A456" s="9" t="s">
        <v>178</v>
      </c>
      <c r="B456" s="2"/>
      <c r="C456" s="2"/>
      <c r="D456" s="3">
        <v>2053</v>
      </c>
      <c r="E456" s="34" t="s">
        <v>362</v>
      </c>
    </row>
    <row r="457" spans="1:5" ht="12.75">
      <c r="A457" s="49" t="s">
        <v>7</v>
      </c>
      <c r="B457" s="49"/>
      <c r="C457" s="49"/>
      <c r="D457" s="4">
        <f>SUM(D456:D456)</f>
        <v>2053</v>
      </c>
      <c r="E457" s="8"/>
    </row>
    <row r="459" spans="1:5" ht="25.5">
      <c r="A459" s="2" t="s">
        <v>179</v>
      </c>
      <c r="B459" s="2" t="s">
        <v>180</v>
      </c>
      <c r="C459" s="2" t="s">
        <v>6</v>
      </c>
      <c r="D459" s="3">
        <v>15.55</v>
      </c>
      <c r="E459" s="34" t="s">
        <v>217</v>
      </c>
    </row>
    <row r="460" spans="1:5" ht="12.75">
      <c r="A460" s="49" t="s">
        <v>7</v>
      </c>
      <c r="B460" s="49"/>
      <c r="C460" s="49"/>
      <c r="D460" s="4">
        <f>SUM(D459:D459)</f>
        <v>15.55</v>
      </c>
      <c r="E460" s="8"/>
    </row>
    <row r="462" spans="1:5" ht="12.75">
      <c r="A462" s="2" t="s">
        <v>181</v>
      </c>
      <c r="B462" s="2" t="s">
        <v>182</v>
      </c>
      <c r="C462" s="2" t="s">
        <v>6</v>
      </c>
      <c r="D462" s="3">
        <v>895.9</v>
      </c>
      <c r="E462" s="34" t="s">
        <v>200</v>
      </c>
    </row>
    <row r="463" spans="1:5" ht="12.75">
      <c r="A463" s="49" t="s">
        <v>7</v>
      </c>
      <c r="B463" s="49"/>
      <c r="C463" s="49"/>
      <c r="D463" s="4">
        <f>SUM(D462:D462)</f>
        <v>895.9</v>
      </c>
      <c r="E463" s="8"/>
    </row>
    <row r="465" spans="1:5" ht="25.5">
      <c r="A465" s="2" t="s">
        <v>183</v>
      </c>
      <c r="B465" s="2"/>
      <c r="C465" s="2"/>
      <c r="D465" s="3">
        <v>813.75</v>
      </c>
      <c r="E465" s="34" t="s">
        <v>198</v>
      </c>
    </row>
    <row r="466" spans="1:5" ht="12.75">
      <c r="A466" s="49" t="s">
        <v>7</v>
      </c>
      <c r="B466" s="49"/>
      <c r="C466" s="49"/>
      <c r="D466" s="4">
        <f>SUM(D465:D465)</f>
        <v>813.75</v>
      </c>
      <c r="E466" s="8"/>
    </row>
    <row r="468" spans="1:5" ht="25.5">
      <c r="A468" s="2" t="s">
        <v>184</v>
      </c>
      <c r="B468" s="2" t="s">
        <v>185</v>
      </c>
      <c r="C468" s="2" t="s">
        <v>26</v>
      </c>
      <c r="D468" s="3">
        <v>911.12</v>
      </c>
      <c r="E468" s="34" t="s">
        <v>217</v>
      </c>
    </row>
    <row r="469" spans="1:5" ht="12.75">
      <c r="A469" s="49" t="s">
        <v>7</v>
      </c>
      <c r="B469" s="49"/>
      <c r="C469" s="49"/>
      <c r="D469" s="4">
        <f>SUM(D468:D468)</f>
        <v>911.12</v>
      </c>
      <c r="E469" s="8"/>
    </row>
    <row r="471" spans="1:5" ht="12.75">
      <c r="A471" s="2" t="s">
        <v>186</v>
      </c>
      <c r="B471" s="2" t="s">
        <v>187</v>
      </c>
      <c r="C471" s="2" t="s">
        <v>6</v>
      </c>
      <c r="D471" s="3">
        <v>16955.25</v>
      </c>
      <c r="E471" s="34" t="s">
        <v>374</v>
      </c>
    </row>
    <row r="472" spans="1:5" ht="12.75">
      <c r="A472" s="49" t="s">
        <v>7</v>
      </c>
      <c r="B472" s="49"/>
      <c r="C472" s="49"/>
      <c r="D472" s="4">
        <f>SUM(D471:D471)</f>
        <v>16955.25</v>
      </c>
      <c r="E472" s="8"/>
    </row>
    <row r="474" spans="1:5" ht="12.75">
      <c r="A474" s="17" t="s">
        <v>188</v>
      </c>
      <c r="B474" s="17" t="s">
        <v>189</v>
      </c>
      <c r="C474" s="17" t="s">
        <v>6</v>
      </c>
      <c r="D474" s="18">
        <v>384.09</v>
      </c>
      <c r="E474" s="44" t="s">
        <v>191</v>
      </c>
    </row>
    <row r="475" spans="1:5" s="16" customFormat="1" ht="12.75">
      <c r="A475" s="51" t="s">
        <v>7</v>
      </c>
      <c r="B475" s="51"/>
      <c r="C475" s="51"/>
      <c r="D475" s="14">
        <f>SUM(D474:D474)</f>
        <v>384.09</v>
      </c>
      <c r="E475" s="15"/>
    </row>
    <row r="476" spans="1:5" s="16" customFormat="1" ht="12.75">
      <c r="A476" s="14"/>
      <c r="B476" s="14"/>
      <c r="C476" s="14"/>
      <c r="D476" s="14"/>
      <c r="E476" s="15"/>
    </row>
    <row r="477" spans="1:5" s="36" customFormat="1" ht="25.5">
      <c r="A477" s="39" t="s">
        <v>336</v>
      </c>
      <c r="B477" s="40"/>
      <c r="C477" s="40"/>
      <c r="D477" s="40">
        <v>2937.5</v>
      </c>
      <c r="E477" s="41" t="s">
        <v>337</v>
      </c>
    </row>
    <row r="478" spans="1:5" s="36" customFormat="1" ht="12.75">
      <c r="A478" s="51" t="s">
        <v>7</v>
      </c>
      <c r="B478" s="51"/>
      <c r="C478" s="51"/>
      <c r="D478" s="35">
        <f>D477</f>
        <v>2937.5</v>
      </c>
      <c r="E478" s="22"/>
    </row>
    <row r="479" spans="1:5" s="36" customFormat="1" ht="12.75">
      <c r="A479" s="14"/>
      <c r="B479" s="14"/>
      <c r="C479" s="14"/>
      <c r="D479" s="35"/>
      <c r="E479" s="22"/>
    </row>
    <row r="480" spans="1:5" s="42" customFormat="1" ht="12.75">
      <c r="A480" s="39" t="s">
        <v>342</v>
      </c>
      <c r="B480" s="43">
        <v>33919265807</v>
      </c>
      <c r="C480" s="39" t="s">
        <v>6</v>
      </c>
      <c r="D480" s="40">
        <v>16449.55</v>
      </c>
      <c r="E480" s="41" t="s">
        <v>338</v>
      </c>
    </row>
    <row r="481" spans="1:5" s="42" customFormat="1" ht="12.75">
      <c r="A481" s="51" t="s">
        <v>7</v>
      </c>
      <c r="B481" s="51"/>
      <c r="C481" s="51"/>
      <c r="D481" s="35">
        <f>D480</f>
        <v>16449.55</v>
      </c>
      <c r="E481" s="38"/>
    </row>
    <row r="482" spans="1:5" s="42" customFormat="1" ht="12.75">
      <c r="A482" s="37"/>
      <c r="B482" s="37"/>
      <c r="C482" s="37"/>
      <c r="D482" s="37"/>
      <c r="E482" s="38"/>
    </row>
    <row r="483" spans="1:5" s="42" customFormat="1" ht="25.5">
      <c r="A483" s="39" t="s">
        <v>341</v>
      </c>
      <c r="B483" s="43">
        <v>95268891785</v>
      </c>
      <c r="C483" s="39" t="s">
        <v>9</v>
      </c>
      <c r="D483" s="40">
        <v>4342.5</v>
      </c>
      <c r="E483" s="41" t="s">
        <v>340</v>
      </c>
    </row>
    <row r="484" spans="1:5" s="42" customFormat="1" ht="12.75">
      <c r="A484" s="51" t="s">
        <v>7</v>
      </c>
      <c r="B484" s="51"/>
      <c r="C484" s="51"/>
      <c r="D484" s="35">
        <f>D483</f>
        <v>4342.5</v>
      </c>
      <c r="E484" s="38"/>
    </row>
    <row r="485" spans="1:5" s="42" customFormat="1" ht="12.75">
      <c r="A485" s="37"/>
      <c r="B485" s="37"/>
      <c r="C485" s="37"/>
      <c r="D485" s="37"/>
      <c r="E485" s="38"/>
    </row>
    <row r="486" spans="1:5" s="19" customFormat="1" ht="38.25">
      <c r="A486" s="20" t="s">
        <v>315</v>
      </c>
      <c r="B486" s="20"/>
      <c r="C486" s="20"/>
      <c r="D486" s="21">
        <v>86.46</v>
      </c>
      <c r="E486" s="26" t="s">
        <v>317</v>
      </c>
    </row>
    <row r="487" spans="1:5" ht="38.25">
      <c r="A487" t="s">
        <v>290</v>
      </c>
      <c r="D487" s="11">
        <v>1563.4</v>
      </c>
      <c r="E487" s="26" t="s">
        <v>377</v>
      </c>
    </row>
    <row r="488" spans="1:5" ht="38.25">
      <c r="A488" s="19" t="s">
        <v>291</v>
      </c>
      <c r="D488" s="11">
        <v>2714.31</v>
      </c>
      <c r="E488" s="26" t="s">
        <v>378</v>
      </c>
    </row>
    <row r="489" spans="1:5" ht="38.25">
      <c r="A489" s="19" t="s">
        <v>292</v>
      </c>
      <c r="D489" s="11">
        <v>781.71</v>
      </c>
      <c r="E489" s="26" t="s">
        <v>379</v>
      </c>
    </row>
    <row r="490" spans="1:5" ht="38.25">
      <c r="A490" s="19" t="s">
        <v>293</v>
      </c>
      <c r="D490" s="11">
        <v>1545.94</v>
      </c>
      <c r="E490" s="26" t="s">
        <v>380</v>
      </c>
    </row>
    <row r="491" spans="1:5" ht="38.25">
      <c r="A491" s="19" t="s">
        <v>294</v>
      </c>
      <c r="D491" s="11">
        <v>547.92</v>
      </c>
      <c r="E491" s="26" t="s">
        <v>381</v>
      </c>
    </row>
    <row r="492" spans="1:5" ht="38.25">
      <c r="A492" s="19" t="s">
        <v>295</v>
      </c>
      <c r="D492" s="11">
        <v>4283.72</v>
      </c>
      <c r="E492" s="26" t="s">
        <v>382</v>
      </c>
    </row>
    <row r="493" spans="1:5" ht="38.25">
      <c r="A493" s="19" t="s">
        <v>296</v>
      </c>
      <c r="D493" s="11">
        <v>1520.09</v>
      </c>
      <c r="E493" s="26" t="s">
        <v>383</v>
      </c>
    </row>
    <row r="494" spans="1:5" ht="38.25">
      <c r="A494" s="19" t="s">
        <v>297</v>
      </c>
      <c r="D494" s="11">
        <v>1037.51</v>
      </c>
      <c r="E494" s="26" t="s">
        <v>384</v>
      </c>
    </row>
    <row r="495" spans="1:5" ht="38.25">
      <c r="A495" s="19" t="s">
        <v>298</v>
      </c>
      <c r="D495" s="11">
        <v>1679.15</v>
      </c>
      <c r="E495" s="26" t="s">
        <v>385</v>
      </c>
    </row>
    <row r="496" spans="1:5" ht="38.25">
      <c r="A496" s="19" t="s">
        <v>299</v>
      </c>
      <c r="D496" s="11">
        <v>370.62</v>
      </c>
      <c r="E496" s="26" t="s">
        <v>386</v>
      </c>
    </row>
    <row r="497" spans="1:5" ht="38.25">
      <c r="A497" s="19" t="s">
        <v>300</v>
      </c>
      <c r="D497" s="11">
        <v>3511.62</v>
      </c>
      <c r="E497" s="26" t="s">
        <v>387</v>
      </c>
    </row>
    <row r="498" spans="1:5" ht="38.25">
      <c r="A498" s="19" t="s">
        <v>301</v>
      </c>
      <c r="D498" s="11">
        <v>781.82</v>
      </c>
      <c r="E498" s="26" t="s">
        <v>388</v>
      </c>
    </row>
    <row r="499" spans="1:5" ht="38.25">
      <c r="A499" s="19" t="s">
        <v>302</v>
      </c>
      <c r="D499" s="11">
        <v>237.51</v>
      </c>
      <c r="E499" s="26" t="s">
        <v>389</v>
      </c>
    </row>
    <row r="500" spans="1:5" ht="38.25">
      <c r="A500" s="19" t="s">
        <v>303</v>
      </c>
      <c r="D500" s="11">
        <v>859.13</v>
      </c>
      <c r="E500" s="26" t="s">
        <v>390</v>
      </c>
    </row>
    <row r="501" spans="1:5" ht="38.25">
      <c r="A501" s="19" t="s">
        <v>304</v>
      </c>
      <c r="D501" s="11">
        <v>240.36</v>
      </c>
      <c r="E501" s="26" t="s">
        <v>391</v>
      </c>
    </row>
    <row r="502" spans="1:5" ht="38.25">
      <c r="A502" s="19" t="s">
        <v>305</v>
      </c>
      <c r="D502" s="11">
        <v>809.97</v>
      </c>
      <c r="E502" s="26" t="s">
        <v>392</v>
      </c>
    </row>
    <row r="503" spans="1:5" ht="38.25">
      <c r="A503" s="19" t="s">
        <v>306</v>
      </c>
      <c r="D503" s="11">
        <v>411.77</v>
      </c>
      <c r="E503" s="26" t="s">
        <v>393</v>
      </c>
    </row>
    <row r="504" spans="1:5" ht="38.25">
      <c r="A504" s="19" t="s">
        <v>307</v>
      </c>
      <c r="D504" s="11">
        <v>240.03</v>
      </c>
      <c r="E504" s="26" t="s">
        <v>394</v>
      </c>
    </row>
    <row r="505" spans="1:5" ht="38.25">
      <c r="A505" s="19" t="s">
        <v>308</v>
      </c>
      <c r="D505" s="11">
        <v>1352.89</v>
      </c>
      <c r="E505" s="26" t="s">
        <v>395</v>
      </c>
    </row>
    <row r="506" spans="1:5" ht="38.25">
      <c r="A506" s="19" t="s">
        <v>309</v>
      </c>
      <c r="D506" s="11">
        <v>4832.42</v>
      </c>
      <c r="E506" s="26" t="s">
        <v>396</v>
      </c>
    </row>
    <row r="507" spans="1:5" ht="38.25">
      <c r="A507" s="19" t="s">
        <v>310</v>
      </c>
      <c r="D507" s="11">
        <v>1613.28</v>
      </c>
      <c r="E507" s="26" t="s">
        <v>397</v>
      </c>
    </row>
    <row r="508" spans="1:5" ht="38.25">
      <c r="A508" s="19" t="s">
        <v>311</v>
      </c>
      <c r="D508" s="11">
        <v>547.2</v>
      </c>
      <c r="E508" s="26" t="s">
        <v>398</v>
      </c>
    </row>
    <row r="509" spans="1:5" ht="38.25">
      <c r="A509" s="19" t="s">
        <v>312</v>
      </c>
      <c r="D509" s="11">
        <v>2422.61</v>
      </c>
      <c r="E509" s="26" t="s">
        <v>399</v>
      </c>
    </row>
    <row r="510" spans="1:5" ht="38.25">
      <c r="A510" s="19" t="s">
        <v>316</v>
      </c>
      <c r="D510" s="11">
        <v>518.75</v>
      </c>
      <c r="E510" s="26" t="s">
        <v>400</v>
      </c>
    </row>
    <row r="511" spans="1:5" ht="38.25">
      <c r="A511" s="19" t="s">
        <v>313</v>
      </c>
      <c r="D511" s="11">
        <v>1842.31</v>
      </c>
      <c r="E511" s="26" t="s">
        <v>401</v>
      </c>
    </row>
    <row r="512" spans="1:5" ht="38.25">
      <c r="A512" s="23" t="s">
        <v>314</v>
      </c>
      <c r="B512" s="24"/>
      <c r="C512" s="24"/>
      <c r="D512" s="25">
        <v>236.72</v>
      </c>
      <c r="E512" s="26" t="s">
        <v>402</v>
      </c>
    </row>
    <row r="513" spans="1:5" ht="12.75">
      <c r="A513" s="51" t="s">
        <v>7</v>
      </c>
      <c r="B513" s="51"/>
      <c r="C513" s="51"/>
      <c r="D513" s="27">
        <f>SUM(D486:D512)</f>
        <v>36589.219999999994</v>
      </c>
      <c r="E513" s="26"/>
    </row>
    <row r="514" ht="12.75">
      <c r="D514" s="11"/>
    </row>
    <row r="515" spans="3:4" ht="12.75">
      <c r="C515" s="45" t="s">
        <v>375</v>
      </c>
      <c r="D515" s="46">
        <f>D10+D13+D16+D19+D22+D25+D28+D34+D37+D40+D43+D48+D51+D54+D57+D60+D63+D66+D69+D72+D75+D79+D82+D86+D89+D93+D96+D99+D103+D108+D113+D117+D121+D125+D128+D131+D134+D138+D142+D145+D148+D151+D154+D157+D160+D163+D166+D169+D172+D175+D178+D181+D184+D187+D191+D194+D197+D200+D203+D206+D209+D212+D215+D218+D221+D224+D227+D230+D233+D236+D241+D246+D250+D254+D258+D261+D264+D267+D270+D273+D277+D280+D283+D286+D289+D293+D296+D299+D302+D305+D308+D311+D314+D317+D320+D323+D326+D329+D332+D336+D339+D342+D345+D348+D352+D355+D358+D361+D364+D367+D370+D373+D376+D380+D383+D386+D389+D392+D395+D399+D403+D407+D411+D415+D419+D422+D426+D429+D432+D435+D440+D444+D447+D451+D454+D457+D460+D463+D466+D469+D472+D475+D478+D481+D484+D513</f>
        <v>612601.02</v>
      </c>
    </row>
    <row r="519" ht="15">
      <c r="A519" s="30" t="s">
        <v>320</v>
      </c>
    </row>
    <row r="521" spans="1:5" ht="15">
      <c r="A521" s="52" t="s">
        <v>322</v>
      </c>
      <c r="B521" s="52"/>
      <c r="C521" s="52"/>
      <c r="D521" s="52"/>
      <c r="E521" s="52"/>
    </row>
    <row r="522" spans="1:5" ht="12.75">
      <c r="A522" s="12"/>
      <c r="B522" s="12"/>
      <c r="C522" s="12"/>
      <c r="D522" s="12"/>
      <c r="E522" s="12"/>
    </row>
    <row r="523" spans="1:5" ht="15">
      <c r="A523" s="31" t="s">
        <v>318</v>
      </c>
      <c r="B523" s="29" t="s">
        <v>321</v>
      </c>
      <c r="C523" s="12"/>
      <c r="D523" s="11"/>
      <c r="E523" s="12"/>
    </row>
    <row r="524" ht="12.75">
      <c r="D524" s="11"/>
    </row>
    <row r="525" spans="1:4" ht="12.75">
      <c r="A525" s="28" t="s">
        <v>323</v>
      </c>
      <c r="B525" s="28" t="s">
        <v>3</v>
      </c>
      <c r="D525" s="11"/>
    </row>
    <row r="526" spans="2:5" s="19" customFormat="1" ht="12.75">
      <c r="B526" s="32"/>
      <c r="D526" s="32"/>
      <c r="E526" s="26"/>
    </row>
    <row r="527" spans="1:5" s="19" customFormat="1" ht="12.75">
      <c r="A527" s="19" t="s">
        <v>325</v>
      </c>
      <c r="B527" s="32">
        <f>2152037.96+20953.64+941.84</f>
        <v>2173933.44</v>
      </c>
      <c r="D527" s="32"/>
      <c r="E527" s="26"/>
    </row>
    <row r="528" spans="1:5" s="19" customFormat="1" ht="12.75">
      <c r="A528" s="19" t="s">
        <v>326</v>
      </c>
      <c r="B528" s="32">
        <v>178762.38</v>
      </c>
      <c r="D528" s="32"/>
      <c r="E528" s="26"/>
    </row>
    <row r="529" spans="1:5" s="19" customFormat="1" ht="12.75">
      <c r="A529" s="19" t="s">
        <v>327</v>
      </c>
      <c r="B529" s="32">
        <v>198969.32</v>
      </c>
      <c r="D529" s="32"/>
      <c r="E529" s="26"/>
    </row>
    <row r="530" spans="1:4" ht="12.75">
      <c r="A530" s="19" t="s">
        <v>324</v>
      </c>
      <c r="B530" s="11">
        <v>25388.27</v>
      </c>
      <c r="D530" s="11"/>
    </row>
    <row r="531" spans="1:4" ht="12.75">
      <c r="A531" s="19" t="s">
        <v>328</v>
      </c>
      <c r="B531" s="11">
        <v>356281.93</v>
      </c>
      <c r="D531" s="11"/>
    </row>
    <row r="532" spans="1:4" ht="12.75">
      <c r="A532" s="19" t="s">
        <v>330</v>
      </c>
      <c r="B532" s="11">
        <v>239.01</v>
      </c>
      <c r="D532" s="11"/>
    </row>
    <row r="533" spans="1:4" ht="12.75">
      <c r="A533" s="19" t="s">
        <v>329</v>
      </c>
      <c r="B533" s="11">
        <v>74385.6</v>
      </c>
      <c r="D533" s="11"/>
    </row>
    <row r="534" spans="1:4" ht="12.75">
      <c r="A534" s="19" t="s">
        <v>331</v>
      </c>
      <c r="B534" s="11">
        <v>5608.77</v>
      </c>
      <c r="D534" s="11"/>
    </row>
    <row r="535" spans="1:4" ht="12.75">
      <c r="A535" s="19" t="s">
        <v>332</v>
      </c>
      <c r="B535" s="11">
        <v>384</v>
      </c>
      <c r="D535" s="11"/>
    </row>
    <row r="536" spans="1:4" ht="25.5">
      <c r="A536" s="47" t="s">
        <v>335</v>
      </c>
      <c r="B536" s="48">
        <v>897.29</v>
      </c>
      <c r="D536" s="11"/>
    </row>
    <row r="537" spans="1:4" ht="12.75">
      <c r="A537" s="44" t="s">
        <v>373</v>
      </c>
      <c r="B537" s="25">
        <f>477.8+371.22</f>
        <v>849.02</v>
      </c>
      <c r="D537" s="11"/>
    </row>
    <row r="538" spans="2:4" ht="12.75">
      <c r="B538" s="11"/>
      <c r="D538" s="11"/>
    </row>
    <row r="539" spans="1:4" ht="12.75">
      <c r="A539" s="45" t="s">
        <v>376</v>
      </c>
      <c r="B539" s="46">
        <f>SUM(B527:B538)</f>
        <v>3015699.03</v>
      </c>
      <c r="C539" s="11"/>
      <c r="D539" s="11"/>
    </row>
    <row r="540" spans="2:4" ht="12.75">
      <c r="B540" s="11"/>
      <c r="D540" s="11"/>
    </row>
    <row r="541" spans="2:4" ht="12.75">
      <c r="B541" s="11"/>
      <c r="C541" s="11"/>
      <c r="D541" s="11"/>
    </row>
    <row r="542" ht="12.75">
      <c r="B542" s="11"/>
    </row>
    <row r="543" ht="12.75">
      <c r="B543" s="11"/>
    </row>
    <row r="544" ht="12.75">
      <c r="B544" s="11"/>
    </row>
    <row r="545" ht="12.75">
      <c r="B545" s="11"/>
    </row>
    <row r="546" ht="12.75">
      <c r="B546" s="11"/>
    </row>
    <row r="547" ht="12.75">
      <c r="B547" s="11"/>
    </row>
  </sheetData>
  <sheetProtection/>
  <mergeCells count="148">
    <mergeCell ref="A463:C463"/>
    <mergeCell ref="A460:C460"/>
    <mergeCell ref="A475:C475"/>
    <mergeCell ref="A472:C472"/>
    <mergeCell ref="A469:C469"/>
    <mergeCell ref="A466:C466"/>
    <mergeCell ref="A521:E521"/>
    <mergeCell ref="A478:C478"/>
    <mergeCell ref="A481:C481"/>
    <mergeCell ref="A484:C484"/>
    <mergeCell ref="A444:C444"/>
    <mergeCell ref="A440:C440"/>
    <mergeCell ref="A454:C454"/>
    <mergeCell ref="A451:C451"/>
    <mergeCell ref="A447:C447"/>
    <mergeCell ref="A457:C457"/>
    <mergeCell ref="A435:C435"/>
    <mergeCell ref="A432:C432"/>
    <mergeCell ref="A429:C429"/>
    <mergeCell ref="A426:C426"/>
    <mergeCell ref="A422:C422"/>
    <mergeCell ref="A389:C389"/>
    <mergeCell ref="A395:C395"/>
    <mergeCell ref="A392:C392"/>
    <mergeCell ref="A419:C419"/>
    <mergeCell ref="A415:C415"/>
    <mergeCell ref="A411:C411"/>
    <mergeCell ref="A407:C407"/>
    <mergeCell ref="A403:C403"/>
    <mergeCell ref="A399:C399"/>
    <mergeCell ref="A376:C376"/>
    <mergeCell ref="A373:C373"/>
    <mergeCell ref="A380:C380"/>
    <mergeCell ref="A386:C386"/>
    <mergeCell ref="A383:C383"/>
    <mergeCell ref="A326:C326"/>
    <mergeCell ref="A348:C348"/>
    <mergeCell ref="A345:C345"/>
    <mergeCell ref="A342:C342"/>
    <mergeCell ref="A364:C364"/>
    <mergeCell ref="A355:C355"/>
    <mergeCell ref="A352:C352"/>
    <mergeCell ref="A323:C323"/>
    <mergeCell ref="A320:C320"/>
    <mergeCell ref="A370:C370"/>
    <mergeCell ref="A367:C367"/>
    <mergeCell ref="A317:C317"/>
    <mergeCell ref="A314:C314"/>
    <mergeCell ref="A311:C311"/>
    <mergeCell ref="A513:C513"/>
    <mergeCell ref="A339:C339"/>
    <mergeCell ref="A336:C336"/>
    <mergeCell ref="A332:C332"/>
    <mergeCell ref="A329:C329"/>
    <mergeCell ref="A361:C361"/>
    <mergeCell ref="A358:C358"/>
    <mergeCell ref="A308:C308"/>
    <mergeCell ref="A305:C305"/>
    <mergeCell ref="A302:C302"/>
    <mergeCell ref="A299:C299"/>
    <mergeCell ref="A296:C296"/>
    <mergeCell ref="A293:C293"/>
    <mergeCell ref="A289:C289"/>
    <mergeCell ref="A286:C286"/>
    <mergeCell ref="A283:C283"/>
    <mergeCell ref="A280:C280"/>
    <mergeCell ref="A277:C277"/>
    <mergeCell ref="A273:C273"/>
    <mergeCell ref="A270:C270"/>
    <mergeCell ref="A267:C267"/>
    <mergeCell ref="A264:C264"/>
    <mergeCell ref="A261:C261"/>
    <mergeCell ref="A258:C258"/>
    <mergeCell ref="A254:C254"/>
    <mergeCell ref="A250:C250"/>
    <mergeCell ref="A246:C246"/>
    <mergeCell ref="A241:C241"/>
    <mergeCell ref="A236:C236"/>
    <mergeCell ref="A233:C233"/>
    <mergeCell ref="A230:C230"/>
    <mergeCell ref="A227:C227"/>
    <mergeCell ref="A224:C224"/>
    <mergeCell ref="A221:C221"/>
    <mergeCell ref="A218:C218"/>
    <mergeCell ref="A215:C215"/>
    <mergeCell ref="A212:C212"/>
    <mergeCell ref="A209:C209"/>
    <mergeCell ref="A206:C206"/>
    <mergeCell ref="A203:C203"/>
    <mergeCell ref="A200:C200"/>
    <mergeCell ref="A197:C197"/>
    <mergeCell ref="A194:C194"/>
    <mergeCell ref="A191:C191"/>
    <mergeCell ref="A187:C187"/>
    <mergeCell ref="A184:C184"/>
    <mergeCell ref="A181:C181"/>
    <mergeCell ref="A178:C178"/>
    <mergeCell ref="A175:C175"/>
    <mergeCell ref="A172:C172"/>
    <mergeCell ref="A169:C169"/>
    <mergeCell ref="A166:C166"/>
    <mergeCell ref="A163:C163"/>
    <mergeCell ref="A160:C160"/>
    <mergeCell ref="A157:C157"/>
    <mergeCell ref="A154:C154"/>
    <mergeCell ref="A151:C151"/>
    <mergeCell ref="A148:C148"/>
    <mergeCell ref="A145:C145"/>
    <mergeCell ref="A142:C142"/>
    <mergeCell ref="A138:C138"/>
    <mergeCell ref="A134:C134"/>
    <mergeCell ref="A131:C131"/>
    <mergeCell ref="A128:C128"/>
    <mergeCell ref="A125:C125"/>
    <mergeCell ref="A121:C121"/>
    <mergeCell ref="A117:C117"/>
    <mergeCell ref="A113:C113"/>
    <mergeCell ref="A108:C108"/>
    <mergeCell ref="A103:C103"/>
    <mergeCell ref="A99:C99"/>
    <mergeCell ref="A96:C96"/>
    <mergeCell ref="A93:C93"/>
    <mergeCell ref="A89:C89"/>
    <mergeCell ref="A86:C86"/>
    <mergeCell ref="A82:C82"/>
    <mergeCell ref="A79:C79"/>
    <mergeCell ref="A75:C75"/>
    <mergeCell ref="A72:C72"/>
    <mergeCell ref="A69:C69"/>
    <mergeCell ref="A66:C66"/>
    <mergeCell ref="A63:C63"/>
    <mergeCell ref="A60:C60"/>
    <mergeCell ref="A57:C57"/>
    <mergeCell ref="A54:C54"/>
    <mergeCell ref="A51:C51"/>
    <mergeCell ref="A48:C48"/>
    <mergeCell ref="A43:C43"/>
    <mergeCell ref="A40:C40"/>
    <mergeCell ref="A37:C37"/>
    <mergeCell ref="A34:C34"/>
    <mergeCell ref="A10:C10"/>
    <mergeCell ref="A3:E3"/>
    <mergeCell ref="A28:C28"/>
    <mergeCell ref="A25:C25"/>
    <mergeCell ref="A22:C22"/>
    <mergeCell ref="A19:C19"/>
    <mergeCell ref="A16:C16"/>
    <mergeCell ref="A13:C13"/>
  </mergeCells>
  <printOptions horizontalCentered="1"/>
  <pageMargins left="0.3" right="0.3" top="0.61" bottom="0.37" header="0.1" footer="0.1"/>
  <pageSetup firstPageNumber="1" useFirstPageNumber="1" horizontalDpi="300" verticalDpi="300" orientation="landscape" pageOrder="overThenDown" paperSize="9" scale="94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Kreso</dc:creator>
  <cp:keywords/>
  <dc:description/>
  <cp:lastModifiedBy>Damir Haralović</cp:lastModifiedBy>
  <dcterms:created xsi:type="dcterms:W3CDTF">2024-02-19T22:23:22Z</dcterms:created>
  <dcterms:modified xsi:type="dcterms:W3CDTF">2024-02-20T08:19:56Z</dcterms:modified>
  <cp:category/>
  <cp:version/>
  <cp:contentType/>
  <cp:contentStatus/>
</cp:coreProperties>
</file>